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05" yWindow="-30" windowWidth="11790" windowHeight="9975" activeTab="1"/>
  </bookViews>
  <sheets>
    <sheet name="جمع گندم" sheetId="6" r:id="rId1"/>
    <sheet name="جمع جو" sheetId="7" r:id="rId2"/>
  </sheets>
  <calcPr calcId="125725"/>
</workbook>
</file>

<file path=xl/calcChain.xml><?xml version="1.0" encoding="utf-8"?>
<calcChain xmlns="http://schemas.openxmlformats.org/spreadsheetml/2006/main">
  <c r="D14" i="6"/>
  <c r="E14"/>
  <c r="H14"/>
  <c r="I14"/>
  <c r="J14"/>
  <c r="D26"/>
  <c r="E26"/>
  <c r="H26"/>
  <c r="I26"/>
  <c r="J26"/>
  <c r="D37"/>
  <c r="E37"/>
  <c r="H37"/>
  <c r="I37"/>
  <c r="J37"/>
  <c r="Q13"/>
  <c r="R13"/>
  <c r="U13"/>
  <c r="V13"/>
  <c r="U10"/>
  <c r="U14" s="1"/>
  <c r="V10"/>
  <c r="V14" s="1"/>
  <c r="Q10"/>
  <c r="Q14" s="1"/>
  <c r="R10"/>
  <c r="R7"/>
  <c r="S14" i="7"/>
  <c r="T14"/>
  <c r="Q13"/>
  <c r="U13"/>
  <c r="V13"/>
  <c r="Q10"/>
  <c r="R10"/>
  <c r="U10"/>
  <c r="V10"/>
  <c r="Q7"/>
  <c r="R7"/>
  <c r="R14" s="1"/>
  <c r="U7"/>
  <c r="U14" s="1"/>
  <c r="V7"/>
  <c r="F28"/>
  <c r="G28"/>
  <c r="D27"/>
  <c r="E27"/>
  <c r="H27"/>
  <c r="I27"/>
  <c r="D20"/>
  <c r="E20"/>
  <c r="H20"/>
  <c r="I20"/>
  <c r="D13"/>
  <c r="E13"/>
  <c r="H13"/>
  <c r="I13"/>
  <c r="F38" i="6"/>
  <c r="G38"/>
  <c r="J38"/>
  <c r="R14" l="1"/>
  <c r="D28" i="7"/>
  <c r="I28"/>
  <c r="Q14"/>
  <c r="H28"/>
  <c r="H38" i="6"/>
  <c r="E28" i="7"/>
  <c r="V14"/>
  <c r="D38" i="6"/>
  <c r="I38"/>
  <c r="E38"/>
</calcChain>
</file>

<file path=xl/sharedStrings.xml><?xml version="1.0" encoding="utf-8"?>
<sst xmlns="http://schemas.openxmlformats.org/spreadsheetml/2006/main" count="281" uniqueCount="71">
  <si>
    <t>آبي</t>
  </si>
  <si>
    <t>ديم</t>
  </si>
  <si>
    <t>رقم</t>
  </si>
  <si>
    <t>خريد بخش دولتي</t>
  </si>
  <si>
    <t>خريد بخش خصوصي</t>
  </si>
  <si>
    <t>نياز استان</t>
  </si>
  <si>
    <t>موجودي انبار</t>
  </si>
  <si>
    <t xml:space="preserve">سطح زير كشت </t>
  </si>
  <si>
    <t>ميزان بذر توزيعي</t>
  </si>
  <si>
    <t>به خارج ازاستان</t>
  </si>
  <si>
    <t>ازساير استانها</t>
  </si>
  <si>
    <t>ذخيره</t>
  </si>
  <si>
    <t>ملاحظات</t>
  </si>
  <si>
    <t>سطح زير كشت</t>
  </si>
  <si>
    <t>به خارج از استان</t>
  </si>
  <si>
    <t>از ساير استانها</t>
  </si>
  <si>
    <t>د</t>
  </si>
  <si>
    <t>خ</t>
  </si>
  <si>
    <t>نیک</t>
  </si>
  <si>
    <t>*</t>
  </si>
  <si>
    <t>آبیدر</t>
  </si>
  <si>
    <t>ارمغان</t>
  </si>
  <si>
    <t>انصار</t>
  </si>
  <si>
    <t>بهرخ</t>
  </si>
  <si>
    <t>ریحان03</t>
  </si>
  <si>
    <t>گوهران</t>
  </si>
  <si>
    <t>مهتاب</t>
  </si>
  <si>
    <t>مهر</t>
  </si>
  <si>
    <t>طبقه</t>
  </si>
  <si>
    <t>پرورشی 3</t>
  </si>
  <si>
    <t xml:space="preserve">مادری </t>
  </si>
  <si>
    <t>گواهی شده</t>
  </si>
  <si>
    <t>بهاران</t>
  </si>
  <si>
    <t>ترابی</t>
  </si>
  <si>
    <t>رخشان</t>
  </si>
  <si>
    <t>نارین</t>
  </si>
  <si>
    <t>حیدری</t>
  </si>
  <si>
    <t>بذرافشان</t>
  </si>
  <si>
    <t>طلایی</t>
  </si>
  <si>
    <t>زرینه</t>
  </si>
  <si>
    <t>پیشگام</t>
  </si>
  <si>
    <t>برزگر</t>
  </si>
  <si>
    <t>سیوند</t>
  </si>
  <si>
    <t xml:space="preserve">بهاران </t>
  </si>
  <si>
    <t>صدرا</t>
  </si>
  <si>
    <t>گلشن</t>
  </si>
  <si>
    <t>سیروان</t>
  </si>
  <si>
    <t>پارسی</t>
  </si>
  <si>
    <t>افق</t>
  </si>
  <si>
    <t>هشترود</t>
  </si>
  <si>
    <t xml:space="preserve">زرینه </t>
  </si>
  <si>
    <t>میهن</t>
  </si>
  <si>
    <r>
      <t xml:space="preserve">کسری 5 تن-رحیم صادقی </t>
    </r>
    <r>
      <rPr>
        <b/>
        <sz val="8"/>
        <color indexed="8"/>
        <rFont val="B Zar"/>
        <charset val="178"/>
      </rPr>
      <t>موجودی 98- 2.15 تن</t>
    </r>
  </si>
  <si>
    <t>برنامه تكثير و تدارك بذر جو در سال زراعي 1401-1400</t>
  </si>
  <si>
    <t>برنامه تكثير و تدارك بذر گندم در سال زراعي 1401-1400</t>
  </si>
  <si>
    <t>جمع</t>
  </si>
  <si>
    <t>جمع کل</t>
  </si>
  <si>
    <t>30 کرمانشاه</t>
  </si>
  <si>
    <t>اروم</t>
  </si>
  <si>
    <t>5لرستان</t>
  </si>
  <si>
    <t>شرکت شهدای گرگاب</t>
  </si>
  <si>
    <t>شرکت بذرافشان-</t>
  </si>
  <si>
    <t>شرکت مهیار</t>
  </si>
  <si>
    <t>شرکت پاکان بذر</t>
  </si>
  <si>
    <t>آقای رحیم صادقی</t>
  </si>
  <si>
    <t xml:space="preserve">  شرکت-شهدای گرگاب</t>
  </si>
  <si>
    <t>شرکت  شهدای گرگاب</t>
  </si>
  <si>
    <t>شرکت  بذرافشان</t>
  </si>
  <si>
    <t xml:space="preserve">  شرکت-شهدای گرگاب - مهیار</t>
  </si>
  <si>
    <t>شرکت بذرافشان</t>
  </si>
  <si>
    <t>شرکت شهدای گرگاب - بذرافشان - مهیار</t>
  </si>
</sst>
</file>

<file path=xl/styles.xml><?xml version="1.0" encoding="utf-8"?>
<styleSheet xmlns="http://schemas.openxmlformats.org/spreadsheetml/2006/main">
  <fonts count="36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B Nazanin"/>
      <charset val="178"/>
    </font>
    <font>
      <b/>
      <sz val="8"/>
      <name val="B Nazanin"/>
      <charset val="178"/>
    </font>
    <font>
      <sz val="10"/>
      <name val="Arial"/>
      <family val="2"/>
    </font>
    <font>
      <sz val="12"/>
      <name val="B Homa"/>
      <charset val="178"/>
    </font>
    <font>
      <b/>
      <sz val="10"/>
      <color indexed="12"/>
      <name val="B Zar"/>
      <charset val="178"/>
    </font>
    <font>
      <b/>
      <sz val="9"/>
      <color indexed="12"/>
      <name val="B Zar"/>
      <charset val="178"/>
    </font>
    <font>
      <b/>
      <sz val="10"/>
      <name val="B Lotus"/>
      <charset val="178"/>
    </font>
    <font>
      <b/>
      <sz val="9"/>
      <name val="B Lotus"/>
      <charset val="178"/>
    </font>
    <font>
      <b/>
      <sz val="9"/>
      <color indexed="18"/>
      <name val="B Nazanin"/>
      <charset val="178"/>
    </font>
    <font>
      <b/>
      <sz val="12"/>
      <name val="B Lotus"/>
      <charset val="178"/>
    </font>
    <font>
      <b/>
      <sz val="8"/>
      <color indexed="8"/>
      <name val="B Zar"/>
      <charset val="178"/>
    </font>
    <font>
      <sz val="11"/>
      <color theme="1"/>
      <name val="B Homa"/>
      <charset val="178"/>
    </font>
    <font>
      <b/>
      <sz val="8"/>
      <color theme="7" tint="-0.499984740745262"/>
      <name val="B Zar"/>
      <charset val="178"/>
    </font>
    <font>
      <b/>
      <sz val="16"/>
      <name val="B Nazanin"/>
      <charset val="178"/>
    </font>
    <font>
      <b/>
      <sz val="12"/>
      <name val="B Nazanin"/>
      <charset val="178"/>
    </font>
    <font>
      <sz val="10"/>
      <name val="B Homa"/>
      <charset val="178"/>
    </font>
    <font>
      <sz val="9"/>
      <name val="B Homa"/>
      <charset val="178"/>
    </font>
    <font>
      <sz val="10"/>
      <color theme="1"/>
      <name val="B Homa"/>
      <charset val="178"/>
    </font>
    <font>
      <b/>
      <sz val="10"/>
      <name val="B Homa"/>
      <charset val="178"/>
    </font>
    <font>
      <b/>
      <sz val="10"/>
      <color theme="7" tint="-0.499984740745262"/>
      <name val="B Zar"/>
      <charset val="178"/>
    </font>
    <font>
      <sz val="10"/>
      <color theme="1"/>
      <name val="Arial"/>
      <family val="2"/>
      <charset val="178"/>
      <scheme val="minor"/>
    </font>
    <font>
      <b/>
      <sz val="10"/>
      <color theme="1"/>
      <name val="B Homa"/>
      <charset val="178"/>
    </font>
    <font>
      <b/>
      <sz val="10"/>
      <name val="B Nazanin"/>
      <charset val="178"/>
    </font>
    <font>
      <b/>
      <sz val="10"/>
      <color theme="1"/>
      <name val="Arial"/>
      <family val="2"/>
      <charset val="178"/>
      <scheme val="minor"/>
    </font>
    <font>
      <sz val="9"/>
      <color theme="1"/>
      <name val="B Homa"/>
      <charset val="178"/>
    </font>
    <font>
      <sz val="9"/>
      <color theme="1"/>
      <name val="Arial"/>
      <family val="2"/>
      <charset val="178"/>
      <scheme val="minor"/>
    </font>
    <font>
      <b/>
      <sz val="9"/>
      <name val="B Homa"/>
      <charset val="178"/>
    </font>
    <font>
      <b/>
      <sz val="9"/>
      <color theme="1"/>
      <name val="B Homa"/>
      <charset val="178"/>
    </font>
    <font>
      <b/>
      <sz val="9"/>
      <color theme="7" tint="-0.499984740745262"/>
      <name val="B Zar"/>
      <charset val="178"/>
    </font>
    <font>
      <b/>
      <sz val="9"/>
      <color indexed="18"/>
      <name val="B Lotus"/>
      <charset val="178"/>
    </font>
    <font>
      <sz val="8"/>
      <name val="B Homa"/>
      <charset val="178"/>
    </font>
    <font>
      <b/>
      <sz val="8"/>
      <color indexed="18"/>
      <name val="B Lotus"/>
      <charset val="178"/>
    </font>
    <font>
      <b/>
      <sz val="18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1">
    <xf numFmtId="0" fontId="0" fillId="0" borderId="0" xfId="0"/>
    <xf numFmtId="0" fontId="12" fillId="0" borderId="1" xfId="85" applyFont="1" applyBorder="1" applyAlignment="1">
      <alignment horizontal="center" vertical="center" wrapText="1" readingOrder="2"/>
    </xf>
    <xf numFmtId="0" fontId="6" fillId="2" borderId="1" xfId="16" applyFont="1" applyFill="1" applyBorder="1" applyAlignment="1">
      <alignment horizontal="center" vertical="center" wrapText="1" readingOrder="2"/>
    </xf>
    <xf numFmtId="0" fontId="0" fillId="2" borderId="0" xfId="0" applyFill="1"/>
    <xf numFmtId="0" fontId="4" fillId="4" borderId="4" xfId="2" applyFont="1" applyFill="1" applyBorder="1" applyAlignment="1">
      <alignment horizontal="center" vertical="center" wrapText="1" readingOrder="2"/>
    </xf>
    <xf numFmtId="0" fontId="19" fillId="2" borderId="10" xfId="16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9" fillId="2" borderId="1" xfId="16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 readingOrder="2"/>
    </xf>
    <xf numFmtId="0" fontId="19" fillId="2" borderId="7" xfId="16" applyFont="1" applyFill="1" applyBorder="1" applyAlignment="1">
      <alignment horizontal="center" vertical="center" wrapText="1" readingOrder="2"/>
    </xf>
    <xf numFmtId="0" fontId="19" fillId="2" borderId="4" xfId="16" applyFont="1" applyFill="1" applyBorder="1" applyAlignment="1">
      <alignment horizontal="center" vertical="center" wrapText="1" readingOrder="2"/>
    </xf>
    <xf numFmtId="0" fontId="9" fillId="3" borderId="26" xfId="0" applyFont="1" applyFill="1" applyBorder="1" applyAlignment="1">
      <alignment horizontal="center" vertical="center" wrapText="1" readingOrder="2"/>
    </xf>
    <xf numFmtId="0" fontId="21" fillId="3" borderId="26" xfId="16" applyFont="1" applyFill="1" applyBorder="1" applyAlignment="1">
      <alignment horizontal="center" vertical="center" wrapText="1" readingOrder="2"/>
    </xf>
    <xf numFmtId="0" fontId="18" fillId="3" borderId="26" xfId="16" applyFont="1" applyFill="1" applyBorder="1" applyAlignment="1">
      <alignment horizontal="center" vertical="center" wrapText="1" readingOrder="2"/>
    </xf>
    <xf numFmtId="0" fontId="23" fillId="2" borderId="0" xfId="0" applyFont="1" applyFill="1"/>
    <xf numFmtId="0" fontId="23" fillId="0" borderId="0" xfId="0" applyFont="1"/>
    <xf numFmtId="0" fontId="9" fillId="5" borderId="26" xfId="0" applyFont="1" applyFill="1" applyBorder="1" applyAlignment="1">
      <alignment horizontal="center" vertical="center" wrapText="1" readingOrder="2"/>
    </xf>
    <xf numFmtId="0" fontId="21" fillId="5" borderId="26" xfId="16" applyFont="1" applyFill="1" applyBorder="1" applyAlignment="1">
      <alignment horizontal="center" vertical="center" wrapText="1" readingOrder="2"/>
    </xf>
    <xf numFmtId="0" fontId="18" fillId="5" borderId="26" xfId="16" applyFont="1" applyFill="1" applyBorder="1" applyAlignment="1">
      <alignment horizontal="center" vertical="center" wrapText="1" readingOrder="2"/>
    </xf>
    <xf numFmtId="0" fontId="22" fillId="5" borderId="27" xfId="0" applyFont="1" applyFill="1" applyBorder="1" applyAlignment="1">
      <alignment horizontal="center" vertical="center" wrapText="1" readingOrder="2"/>
    </xf>
    <xf numFmtId="0" fontId="19" fillId="2" borderId="15" xfId="16" applyFont="1" applyFill="1" applyBorder="1" applyAlignment="1">
      <alignment horizontal="center" vertical="center" wrapText="1" readingOrder="2"/>
    </xf>
    <xf numFmtId="0" fontId="24" fillId="3" borderId="26" xfId="0" applyFont="1" applyFill="1" applyBorder="1" applyAlignment="1">
      <alignment vertical="center"/>
    </xf>
    <xf numFmtId="0" fontId="24" fillId="5" borderId="2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 readingOrder="2"/>
    </xf>
    <xf numFmtId="0" fontId="26" fillId="0" borderId="0" xfId="0" applyFont="1"/>
    <xf numFmtId="0" fontId="28" fillId="0" borderId="0" xfId="0" applyFont="1"/>
    <xf numFmtId="0" fontId="8" fillId="2" borderId="15" xfId="0" applyFont="1" applyFill="1" applyBorder="1" applyAlignment="1">
      <alignment horizontal="center" vertical="center" wrapText="1" readingOrder="2"/>
    </xf>
    <xf numFmtId="0" fontId="30" fillId="2" borderId="4" xfId="16" applyFont="1" applyFill="1" applyBorder="1" applyAlignment="1">
      <alignment horizontal="center" vertical="center" wrapText="1" readingOrder="2"/>
    </xf>
    <xf numFmtId="0" fontId="27" fillId="2" borderId="4" xfId="16" applyFont="1" applyFill="1" applyBorder="1" applyAlignment="1">
      <alignment horizontal="center" vertical="center" wrapText="1" readingOrder="2"/>
    </xf>
    <xf numFmtId="0" fontId="29" fillId="2" borderId="4" xfId="16" applyFont="1" applyFill="1" applyBorder="1" applyAlignment="1">
      <alignment horizontal="center" vertical="center" wrapText="1" readingOrder="2"/>
    </xf>
    <xf numFmtId="0" fontId="10" fillId="3" borderId="9" xfId="0" applyFont="1" applyFill="1" applyBorder="1" applyAlignment="1">
      <alignment horizontal="center" vertical="center" wrapText="1" readingOrder="2"/>
    </xf>
    <xf numFmtId="0" fontId="29" fillId="3" borderId="9" xfId="16" applyFont="1" applyFill="1" applyBorder="1" applyAlignment="1">
      <alignment horizontal="center" vertical="center" wrapText="1" readingOrder="2"/>
    </xf>
    <xf numFmtId="0" fontId="31" fillId="3" borderId="24" xfId="0" applyFont="1" applyFill="1" applyBorder="1" applyAlignment="1">
      <alignment horizontal="center" vertical="center" wrapText="1" readingOrder="2"/>
    </xf>
    <xf numFmtId="0" fontId="10" fillId="5" borderId="26" xfId="0" applyFont="1" applyFill="1" applyBorder="1" applyAlignment="1">
      <alignment horizontal="center" vertical="center" wrapText="1" readingOrder="2"/>
    </xf>
    <xf numFmtId="0" fontId="29" fillId="5" borderId="26" xfId="16" applyFont="1" applyFill="1" applyBorder="1" applyAlignment="1">
      <alignment horizontal="center" vertical="center" wrapText="1" readingOrder="2"/>
    </xf>
    <xf numFmtId="0" fontId="19" fillId="5" borderId="26" xfId="16" applyFont="1" applyFill="1" applyBorder="1" applyAlignment="1">
      <alignment horizontal="center" vertical="center" wrapText="1" readingOrder="2"/>
    </xf>
    <xf numFmtId="0" fontId="31" fillId="5" borderId="27" xfId="0" applyFont="1" applyFill="1" applyBorder="1" applyAlignment="1">
      <alignment horizontal="center" vertical="center" wrapText="1" readingOrder="2"/>
    </xf>
    <xf numFmtId="0" fontId="8" fillId="2" borderId="6" xfId="0" applyFont="1" applyFill="1" applyBorder="1" applyAlignment="1">
      <alignment horizontal="center" vertical="center" wrapText="1" readingOrder="2"/>
    </xf>
    <xf numFmtId="0" fontId="10" fillId="2" borderId="15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7" xfId="0" applyFont="1" applyFill="1" applyBorder="1" applyAlignment="1">
      <alignment horizontal="center" vertical="center" wrapText="1" readingOrder="2"/>
    </xf>
    <xf numFmtId="0" fontId="10" fillId="0" borderId="1" xfId="7" applyFont="1" applyBorder="1" applyAlignment="1">
      <alignment horizontal="center" vertical="center" wrapText="1" readingOrder="2"/>
    </xf>
    <xf numFmtId="0" fontId="12" fillId="2" borderId="1" xfId="85" applyFont="1" applyFill="1" applyBorder="1" applyAlignment="1">
      <alignment horizontal="center" vertical="center" wrapText="1" readingOrder="2"/>
    </xf>
    <xf numFmtId="0" fontId="10" fillId="2" borderId="1" xfId="85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3" fillId="0" borderId="0" xfId="0" applyFont="1" applyBorder="1"/>
    <xf numFmtId="0" fontId="16" fillId="0" borderId="0" xfId="2" applyFont="1" applyBorder="1" applyAlignment="1"/>
    <xf numFmtId="0" fontId="24" fillId="5" borderId="26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5" fillId="4" borderId="4" xfId="2" applyFont="1" applyFill="1" applyBorder="1" applyAlignment="1">
      <alignment horizontal="center" vertical="center" wrapText="1" readingOrder="2"/>
    </xf>
    <xf numFmtId="0" fontId="22" fillId="3" borderId="27" xfId="0" applyFont="1" applyFill="1" applyBorder="1" applyAlignment="1">
      <alignment horizontal="center" vertical="center" wrapText="1" readingOrder="2"/>
    </xf>
    <xf numFmtId="0" fontId="25" fillId="4" borderId="4" xfId="2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  <xf numFmtId="0" fontId="8" fillId="2" borderId="13" xfId="0" applyFont="1" applyFill="1" applyBorder="1" applyAlignment="1">
      <alignment horizontal="center" vertical="center" wrapText="1" readingOrder="2"/>
    </xf>
    <xf numFmtId="0" fontId="8" fillId="2" borderId="11" xfId="0" applyFont="1" applyFill="1" applyBorder="1" applyAlignment="1">
      <alignment horizontal="center" vertical="center" wrapText="1" readingOrder="2"/>
    </xf>
    <xf numFmtId="0" fontId="11" fillId="2" borderId="12" xfId="16" applyFont="1" applyFill="1" applyBorder="1" applyAlignment="1">
      <alignment horizontal="center" vertical="center" wrapText="1" readingOrder="2"/>
    </xf>
    <xf numFmtId="0" fontId="11" fillId="2" borderId="2" xfId="16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11" fillId="2" borderId="5" xfId="16" applyFont="1" applyFill="1" applyBorder="1" applyAlignment="1">
      <alignment horizontal="center" vertical="center" wrapText="1" readingOrder="2"/>
    </xf>
    <xf numFmtId="0" fontId="33" fillId="2" borderId="4" xfId="16" applyFont="1" applyFill="1" applyBorder="1" applyAlignment="1">
      <alignment horizontal="center" vertical="center" wrapText="1" readingOrder="2"/>
    </xf>
    <xf numFmtId="0" fontId="29" fillId="2" borderId="10" xfId="16" applyFont="1" applyFill="1" applyBorder="1" applyAlignment="1">
      <alignment horizontal="center" vertical="center" wrapText="1" readingOrder="2"/>
    </xf>
    <xf numFmtId="0" fontId="10" fillId="2" borderId="10" xfId="0" applyFont="1" applyFill="1" applyBorder="1" applyAlignment="1">
      <alignment horizontal="center" vertical="center" wrapText="1" readingOrder="2"/>
    </xf>
    <xf numFmtId="0" fontId="33" fillId="2" borderId="10" xfId="16" applyFont="1" applyFill="1" applyBorder="1" applyAlignment="1">
      <alignment horizontal="center" vertical="center" wrapText="1" readingOrder="2"/>
    </xf>
    <xf numFmtId="0" fontId="15" fillId="2" borderId="12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7" fillId="0" borderId="6" xfId="85" applyFont="1" applyBorder="1" applyAlignment="1">
      <alignment horizontal="center" vertical="center" wrapText="1" readingOrder="2"/>
    </xf>
    <xf numFmtId="0" fontId="7" fillId="2" borderId="6" xfId="85" applyFont="1" applyFill="1" applyBorder="1" applyAlignment="1">
      <alignment horizontal="center" vertical="center" wrapText="1" readingOrder="2"/>
    </xf>
    <xf numFmtId="0" fontId="7" fillId="2" borderId="3" xfId="85" applyFont="1" applyFill="1" applyBorder="1" applyAlignment="1">
      <alignment horizontal="center" vertical="center" wrapText="1" readingOrder="2"/>
    </xf>
    <xf numFmtId="0" fontId="12" fillId="2" borderId="4" xfId="85" applyFont="1" applyFill="1" applyBorder="1" applyAlignment="1">
      <alignment horizontal="center" vertical="center" wrapText="1" readingOrder="2"/>
    </xf>
    <xf numFmtId="0" fontId="10" fillId="2" borderId="4" xfId="85" applyFont="1" applyFill="1" applyBorder="1" applyAlignment="1">
      <alignment horizontal="center" vertical="center" wrapText="1" readingOrder="2"/>
    </xf>
    <xf numFmtId="0" fontId="6" fillId="2" borderId="10" xfId="16" applyFont="1" applyFill="1" applyBorder="1" applyAlignment="1">
      <alignment horizontal="center" vertical="center" wrapText="1" readingOrder="2"/>
    </xf>
    <xf numFmtId="0" fontId="6" fillId="2" borderId="4" xfId="16" applyFont="1" applyFill="1" applyBorder="1" applyAlignment="1">
      <alignment horizontal="center" vertical="center" wrapText="1" readingOrder="2"/>
    </xf>
    <xf numFmtId="0" fontId="32" fillId="2" borderId="21" xfId="0" applyFont="1" applyFill="1" applyBorder="1" applyAlignment="1">
      <alignment horizontal="center" vertical="center" wrapText="1" readingOrder="2"/>
    </xf>
    <xf numFmtId="0" fontId="32" fillId="2" borderId="8" xfId="0" applyFont="1" applyFill="1" applyBorder="1" applyAlignment="1">
      <alignment horizontal="center" vertical="center" wrapText="1" readingOrder="2"/>
    </xf>
    <xf numFmtId="0" fontId="24" fillId="3" borderId="27" xfId="0" applyFont="1" applyFill="1" applyBorder="1" applyAlignment="1">
      <alignment vertical="center"/>
    </xf>
    <xf numFmtId="0" fontId="34" fillId="2" borderId="21" xfId="0" applyFont="1" applyFill="1" applyBorder="1" applyAlignment="1">
      <alignment horizontal="center" vertical="center" wrapText="1" readingOrder="2"/>
    </xf>
    <xf numFmtId="0" fontId="24" fillId="3" borderId="27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 wrapText="1" readingOrder="2"/>
    </xf>
    <xf numFmtId="0" fontId="4" fillId="4" borderId="15" xfId="2" applyFont="1" applyFill="1" applyBorder="1" applyAlignment="1">
      <alignment horizontal="center" vertical="center" textRotation="90" wrapText="1" readingOrder="2"/>
    </xf>
    <xf numFmtId="0" fontId="4" fillId="4" borderId="4" xfId="2" applyFont="1" applyFill="1" applyBorder="1" applyAlignment="1">
      <alignment horizontal="center" vertical="center" textRotation="90" wrapText="1" readingOrder="2"/>
    </xf>
    <xf numFmtId="0" fontId="25" fillId="4" borderId="15" xfId="2" applyFont="1" applyFill="1" applyBorder="1" applyAlignment="1">
      <alignment horizontal="center" vertical="center" wrapText="1" readingOrder="2"/>
    </xf>
    <xf numFmtId="0" fontId="25" fillId="4" borderId="4" xfId="2" applyFont="1" applyFill="1" applyBorder="1" applyAlignment="1">
      <alignment horizontal="center" vertical="center" wrapText="1" readingOrder="2"/>
    </xf>
    <xf numFmtId="0" fontId="25" fillId="4" borderId="15" xfId="2" applyFont="1" applyFill="1" applyBorder="1" applyAlignment="1">
      <alignment horizontal="center" vertical="center" textRotation="90" wrapText="1" readingOrder="2"/>
    </xf>
    <xf numFmtId="0" fontId="25" fillId="4" borderId="4" xfId="2" applyFont="1" applyFill="1" applyBorder="1" applyAlignment="1">
      <alignment horizontal="center" vertical="center" textRotation="90" wrapText="1" readingOrder="2"/>
    </xf>
    <xf numFmtId="0" fontId="35" fillId="4" borderId="11" xfId="2" applyFont="1" applyFill="1" applyBorder="1" applyAlignment="1">
      <alignment horizontal="center" wrapText="1" readingOrder="2"/>
    </xf>
    <xf numFmtId="0" fontId="35" fillId="4" borderId="10" xfId="2" applyFont="1" applyFill="1" applyBorder="1" applyAlignment="1">
      <alignment horizontal="center" wrapText="1" readingOrder="2"/>
    </xf>
    <xf numFmtId="0" fontId="35" fillId="4" borderId="12" xfId="2" applyFont="1" applyFill="1" applyBorder="1" applyAlignment="1">
      <alignment horizontal="center" wrapText="1" readingOrder="2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 readingOrder="2"/>
    </xf>
    <xf numFmtId="0" fontId="3" fillId="4" borderId="16" xfId="2" applyFont="1" applyFill="1" applyBorder="1" applyAlignment="1">
      <alignment horizontal="center" wrapText="1" readingOrder="2"/>
    </xf>
    <xf numFmtId="0" fontId="3" fillId="4" borderId="10" xfId="2" applyFont="1" applyFill="1" applyBorder="1" applyAlignment="1">
      <alignment horizontal="center" wrapText="1" readingOrder="2"/>
    </xf>
    <xf numFmtId="0" fontId="3" fillId="4" borderId="12" xfId="2" applyFont="1" applyFill="1" applyBorder="1" applyAlignment="1">
      <alignment horizontal="center" wrapText="1" readingOrder="2"/>
    </xf>
    <xf numFmtId="0" fontId="14" fillId="4" borderId="20" xfId="0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0" fontId="25" fillId="4" borderId="21" xfId="2" applyFont="1" applyFill="1" applyBorder="1" applyAlignment="1">
      <alignment horizontal="center" vertical="center" textRotation="90" wrapText="1" readingOrder="2"/>
    </xf>
    <xf numFmtId="0" fontId="25" fillId="4" borderId="5" xfId="2" applyFont="1" applyFill="1" applyBorder="1" applyAlignment="1">
      <alignment horizontal="center" vertical="center" textRotation="90" wrapText="1" readingOrder="2"/>
    </xf>
    <xf numFmtId="0" fontId="4" fillId="4" borderId="9" xfId="2" applyFont="1" applyFill="1" applyBorder="1" applyAlignment="1">
      <alignment horizontal="center" vertical="center" wrapText="1" readingOrder="2"/>
    </xf>
    <xf numFmtId="0" fontId="4" fillId="4" borderId="18" xfId="2" applyFont="1" applyFill="1" applyBorder="1" applyAlignment="1">
      <alignment horizontal="center" vertical="center" wrapText="1" readingOrder="2"/>
    </xf>
    <xf numFmtId="0" fontId="4" fillId="4" borderId="21" xfId="2" applyFont="1" applyFill="1" applyBorder="1" applyAlignment="1">
      <alignment horizontal="center" vertical="center" textRotation="90" wrapText="1" readingOrder="2"/>
    </xf>
    <xf numFmtId="0" fontId="4" fillId="4" borderId="5" xfId="2" applyFont="1" applyFill="1" applyBorder="1" applyAlignment="1">
      <alignment horizontal="center" vertical="center" textRotation="90" wrapText="1" readingOrder="2"/>
    </xf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7" fillId="0" borderId="19" xfId="2" applyFont="1" applyBorder="1" applyAlignment="1">
      <alignment horizontal="center"/>
    </xf>
    <xf numFmtId="0" fontId="25" fillId="4" borderId="10" xfId="2" applyFont="1" applyFill="1" applyBorder="1" applyAlignment="1">
      <alignment horizontal="center" vertical="center" textRotation="90" wrapText="1" readingOrder="2"/>
    </xf>
    <xf numFmtId="0" fontId="14" fillId="4" borderId="6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5" fillId="4" borderId="10" xfId="2" applyFont="1" applyFill="1" applyBorder="1" applyAlignment="1">
      <alignment horizontal="center" vertical="center" wrapText="1" readingOrder="2"/>
    </xf>
    <xf numFmtId="0" fontId="14" fillId="4" borderId="14" xfId="0" applyFont="1" applyFill="1" applyBorder="1" applyAlignment="1">
      <alignment horizontal="center" vertical="center"/>
    </xf>
    <xf numFmtId="0" fontId="35" fillId="4" borderId="22" xfId="2" applyFont="1" applyFill="1" applyBorder="1" applyAlignment="1">
      <alignment horizontal="center" wrapText="1" readingOrder="2"/>
    </xf>
    <xf numFmtId="0" fontId="35" fillId="4" borderId="31" xfId="2" applyFont="1" applyFill="1" applyBorder="1" applyAlignment="1">
      <alignment horizontal="center" wrapText="1" readingOrder="2"/>
    </xf>
    <xf numFmtId="0" fontId="24" fillId="3" borderId="28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textRotation="90" wrapText="1" readingOrder="2"/>
    </xf>
    <xf numFmtId="0" fontId="4" fillId="4" borderId="4" xfId="2" applyFont="1" applyFill="1" applyBorder="1" applyAlignment="1">
      <alignment horizontal="center" textRotation="90" wrapText="1" readingOrder="2"/>
    </xf>
    <xf numFmtId="0" fontId="25" fillId="4" borderId="42" xfId="2" applyFont="1" applyFill="1" applyBorder="1" applyAlignment="1">
      <alignment horizontal="center" vertical="center" textRotation="90" wrapText="1" readingOrder="2"/>
    </xf>
    <xf numFmtId="0" fontId="25" fillId="4" borderId="43" xfId="2" applyFont="1" applyFill="1" applyBorder="1" applyAlignment="1">
      <alignment horizontal="center" vertical="center" textRotation="90" wrapText="1" readingOrder="2"/>
    </xf>
    <xf numFmtId="0" fontId="4" fillId="4" borderId="1" xfId="2" applyFont="1" applyFill="1" applyBorder="1" applyAlignment="1">
      <alignment horizontal="center" wrapText="1" readingOrder="2"/>
    </xf>
    <xf numFmtId="0" fontId="4" fillId="4" borderId="4" xfId="2" applyFont="1" applyFill="1" applyBorder="1" applyAlignment="1">
      <alignment horizontal="center" wrapText="1" readingOrder="2"/>
    </xf>
    <xf numFmtId="0" fontId="16" fillId="4" borderId="11" xfId="2" applyFont="1" applyFill="1" applyBorder="1" applyAlignment="1">
      <alignment horizontal="center" wrapText="1" readingOrder="2"/>
    </xf>
    <xf numFmtId="0" fontId="16" fillId="4" borderId="10" xfId="2" applyFont="1" applyFill="1" applyBorder="1" applyAlignment="1">
      <alignment horizontal="center" wrapText="1" readingOrder="2"/>
    </xf>
    <xf numFmtId="0" fontId="16" fillId="4" borderId="12" xfId="2" applyFont="1" applyFill="1" applyBorder="1" applyAlignment="1">
      <alignment horizontal="center" wrapText="1" readingOrder="2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4" fillId="4" borderId="2" xfId="2" applyFont="1" applyFill="1" applyBorder="1" applyAlignment="1">
      <alignment horizontal="center" textRotation="90" wrapText="1" readingOrder="2"/>
    </xf>
    <xf numFmtId="0" fontId="4" fillId="4" borderId="5" xfId="2" applyFont="1" applyFill="1" applyBorder="1" applyAlignment="1">
      <alignment horizontal="center" textRotation="90" wrapText="1" readingOrder="2"/>
    </xf>
    <xf numFmtId="0" fontId="27" fillId="5" borderId="33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readingOrder="2"/>
    </xf>
    <xf numFmtId="0" fontId="19" fillId="2" borderId="42" xfId="16" applyFont="1" applyFill="1" applyBorder="1" applyAlignment="1">
      <alignment horizontal="center" vertical="center" wrapText="1" readingOrder="2"/>
    </xf>
    <xf numFmtId="0" fontId="19" fillId="2" borderId="46" xfId="16" applyFont="1" applyFill="1" applyBorder="1" applyAlignment="1">
      <alignment horizontal="center" vertical="center" wrapText="1" readingOrder="2"/>
    </xf>
    <xf numFmtId="0" fontId="19" fillId="2" borderId="43" xfId="16" applyFont="1" applyFill="1" applyBorder="1" applyAlignment="1">
      <alignment horizontal="center" vertical="center" wrapText="1" readingOrder="2"/>
    </xf>
    <xf numFmtId="0" fontId="20" fillId="3" borderId="33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19" fillId="2" borderId="11" xfId="16" applyFont="1" applyFill="1" applyBorder="1" applyAlignment="1">
      <alignment horizontal="center" vertical="center" wrapText="1" readingOrder="2"/>
    </xf>
    <xf numFmtId="0" fontId="19" fillId="2" borderId="6" xfId="16" applyFont="1" applyFill="1" applyBorder="1" applyAlignment="1">
      <alignment horizontal="center" vertical="center" wrapText="1" readingOrder="2"/>
    </xf>
    <xf numFmtId="0" fontId="19" fillId="2" borderId="3" xfId="16" applyFont="1" applyFill="1" applyBorder="1" applyAlignment="1">
      <alignment horizontal="center" vertical="center" wrapText="1" readingOrder="2"/>
    </xf>
  </cellXfs>
  <cellStyles count="112">
    <cellStyle name="Normal" xfId="0" builtinId="0"/>
    <cellStyle name="Normal 10" xfId="14"/>
    <cellStyle name="Normal 11" xfId="15"/>
    <cellStyle name="Normal 12" xfId="18"/>
    <cellStyle name="Normal 13" xfId="20"/>
    <cellStyle name="Normal 14" xfId="21"/>
    <cellStyle name="Normal 15" xfId="24"/>
    <cellStyle name="Normal 16" xfId="26"/>
    <cellStyle name="Normal 17" xfId="28"/>
    <cellStyle name="Normal 18" xfId="30"/>
    <cellStyle name="Normal 19" xfId="32"/>
    <cellStyle name="Normal 2" xfId="1"/>
    <cellStyle name="Normal 2 10" xfId="16"/>
    <cellStyle name="Normal 2 11" xfId="17"/>
    <cellStyle name="Normal 2 12" xfId="19"/>
    <cellStyle name="Normal 2 13" xfId="22"/>
    <cellStyle name="Normal 2 14" xfId="23"/>
    <cellStyle name="Normal 2 15" xfId="25"/>
    <cellStyle name="Normal 2 16" xfId="27"/>
    <cellStyle name="Normal 2 17" xfId="29"/>
    <cellStyle name="Normal 2 18" xfId="31"/>
    <cellStyle name="Normal 2 19" xfId="33"/>
    <cellStyle name="Normal 2 2" xfId="2"/>
    <cellStyle name="Normal 2 20" xfId="35"/>
    <cellStyle name="Normal 2 21" xfId="37"/>
    <cellStyle name="Normal 2 22" xfId="39"/>
    <cellStyle name="Normal 2 23" xfId="41"/>
    <cellStyle name="Normal 2 24" xfId="43"/>
    <cellStyle name="Normal 2 25" xfId="45"/>
    <cellStyle name="Normal 2 26" xfId="47"/>
    <cellStyle name="Normal 2 27" xfId="49"/>
    <cellStyle name="Normal 2 28" xfId="51"/>
    <cellStyle name="Normal 2 29" xfId="52"/>
    <cellStyle name="Normal 2 3" xfId="4"/>
    <cellStyle name="Normal 2 30" xfId="54"/>
    <cellStyle name="Normal 2 31" xfId="56"/>
    <cellStyle name="Normal 2 32" xfId="58"/>
    <cellStyle name="Normal 2 33" xfId="60"/>
    <cellStyle name="Normal 2 34" xfId="62"/>
    <cellStyle name="Normal 2 35" xfId="64"/>
    <cellStyle name="Normal 2 36" xfId="66"/>
    <cellStyle name="Normal 2 37" xfId="68"/>
    <cellStyle name="Normal 2 38" xfId="70"/>
    <cellStyle name="Normal 2 39" xfId="72"/>
    <cellStyle name="Normal 2 4" xfId="5"/>
    <cellStyle name="Normal 2 40" xfId="74"/>
    <cellStyle name="Normal 2 41" xfId="76"/>
    <cellStyle name="Normal 2 42" xfId="78"/>
    <cellStyle name="Normal 2 43" xfId="80"/>
    <cellStyle name="Normal 2 44" xfId="82"/>
    <cellStyle name="Normal 2 45" xfId="84"/>
    <cellStyle name="Normal 2 46" xfId="86"/>
    <cellStyle name="Normal 2 47" xfId="88"/>
    <cellStyle name="Normal 2 48" xfId="90"/>
    <cellStyle name="Normal 2 49" xfId="92"/>
    <cellStyle name="Normal 2 5" xfId="6"/>
    <cellStyle name="Normal 2 50" xfId="94"/>
    <cellStyle name="Normal 2 51" xfId="96"/>
    <cellStyle name="Normal 2 52" xfId="98"/>
    <cellStyle name="Normal 2 53" xfId="99"/>
    <cellStyle name="Normal 2 54" xfId="101"/>
    <cellStyle name="Normal 2 55" xfId="102"/>
    <cellStyle name="Normal 2 56" xfId="105"/>
    <cellStyle name="Normal 2 57" xfId="106"/>
    <cellStyle name="Normal 2 58" xfId="108"/>
    <cellStyle name="Normal 2 59" xfId="110"/>
    <cellStyle name="Normal 2 6" xfId="8"/>
    <cellStyle name="Normal 2 7" xfId="10"/>
    <cellStyle name="Normal 2 8" xfId="12"/>
    <cellStyle name="Normal 2 9" xfId="13"/>
    <cellStyle name="Normal 20" xfId="34"/>
    <cellStyle name="Normal 21" xfId="36"/>
    <cellStyle name="Normal 22" xfId="38"/>
    <cellStyle name="Normal 23" xfId="40"/>
    <cellStyle name="Normal 24" xfId="42"/>
    <cellStyle name="Normal 25" xfId="44"/>
    <cellStyle name="Normal 26" xfId="46"/>
    <cellStyle name="Normal 27" xfId="48"/>
    <cellStyle name="Normal 28" xfId="50"/>
    <cellStyle name="Normal 3" xfId="3"/>
    <cellStyle name="Normal 30" xfId="53"/>
    <cellStyle name="Normal 31" xfId="55"/>
    <cellStyle name="Normal 32" xfId="57"/>
    <cellStyle name="Normal 33" xfId="59"/>
    <cellStyle name="Normal 34" xfId="61"/>
    <cellStyle name="Normal 35" xfId="63"/>
    <cellStyle name="Normal 36" xfId="65"/>
    <cellStyle name="Normal 37" xfId="67"/>
    <cellStyle name="Normal 38" xfId="69"/>
    <cellStyle name="Normal 39" xfId="71"/>
    <cellStyle name="Normal 40" xfId="73"/>
    <cellStyle name="Normal 41" xfId="75"/>
    <cellStyle name="Normal 42" xfId="77"/>
    <cellStyle name="Normal 43" xfId="79"/>
    <cellStyle name="Normal 44" xfId="81"/>
    <cellStyle name="Normal 45" xfId="83"/>
    <cellStyle name="Normal 46" xfId="85"/>
    <cellStyle name="Normal 47" xfId="87"/>
    <cellStyle name="Normal 48" xfId="89"/>
    <cellStyle name="Normal 49" xfId="91"/>
    <cellStyle name="Normal 50" xfId="93"/>
    <cellStyle name="Normal 51" xfId="95"/>
    <cellStyle name="Normal 52" xfId="97"/>
    <cellStyle name="Normal 54" xfId="100"/>
    <cellStyle name="Normal 56" xfId="103"/>
    <cellStyle name="Normal 57" xfId="104"/>
    <cellStyle name="Normal 58" xfId="107"/>
    <cellStyle name="Normal 59" xfId="109"/>
    <cellStyle name="Normal 6" xfId="7"/>
    <cellStyle name="Normal 60" xfId="111"/>
    <cellStyle name="Normal 7" xfId="9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rightToLeft="1" zoomScale="91" zoomScaleNormal="91" workbookViewId="0">
      <pane xSplit="1" ySplit="4" topLeftCell="R5" activePane="bottomRight" state="frozen"/>
      <selection pane="topRight" activeCell="B1" sqref="B1"/>
      <selection pane="bottomLeft" activeCell="A5" sqref="A5"/>
      <selection pane="bottomRight" activeCell="X17" sqref="X17"/>
    </sheetView>
  </sheetViews>
  <sheetFormatPr defaultRowHeight="14.25"/>
  <cols>
    <col min="1" max="1" width="7.875" customWidth="1"/>
    <col min="3" max="3" width="6.25" customWidth="1"/>
    <col min="4" max="4" width="6.625" customWidth="1"/>
    <col min="5" max="5" width="6.125" customWidth="1"/>
    <col min="6" max="6" width="5" customWidth="1"/>
    <col min="7" max="7" width="5.875" customWidth="1"/>
    <col min="10" max="10" width="14" customWidth="1"/>
    <col min="11" max="11" width="11" customWidth="1"/>
    <col min="12" max="12" width="7.375" customWidth="1"/>
    <col min="13" max="13" width="20.875" customWidth="1"/>
    <col min="19" max="19" width="4.875" customWidth="1"/>
    <col min="20" max="20" width="4.25" customWidth="1"/>
    <col min="24" max="24" width="10.125" customWidth="1"/>
    <col min="26" max="26" width="13.875" customWidth="1"/>
  </cols>
  <sheetData>
    <row r="1" spans="1:26" ht="21" customHeight="1" thickBo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">
        <v>54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27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4" t="s">
        <v>1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</row>
    <row r="3" spans="1:26" ht="15" customHeight="1">
      <c r="A3" s="91" t="s">
        <v>28</v>
      </c>
      <c r="B3" s="84" t="s">
        <v>2</v>
      </c>
      <c r="C3" s="86" t="s">
        <v>3</v>
      </c>
      <c r="D3" s="86" t="s">
        <v>4</v>
      </c>
      <c r="E3" s="86" t="s">
        <v>5</v>
      </c>
      <c r="F3" s="84" t="s">
        <v>6</v>
      </c>
      <c r="G3" s="84"/>
      <c r="H3" s="86" t="s">
        <v>7</v>
      </c>
      <c r="I3" s="86" t="s">
        <v>8</v>
      </c>
      <c r="J3" s="86" t="s">
        <v>9</v>
      </c>
      <c r="K3" s="86" t="s">
        <v>10</v>
      </c>
      <c r="L3" s="86" t="s">
        <v>11</v>
      </c>
      <c r="M3" s="99" t="s">
        <v>12</v>
      </c>
      <c r="N3" s="97" t="s">
        <v>28</v>
      </c>
      <c r="O3" s="101" t="s">
        <v>2</v>
      </c>
      <c r="P3" s="82" t="s">
        <v>3</v>
      </c>
      <c r="Q3" s="82" t="s">
        <v>4</v>
      </c>
      <c r="R3" s="82" t="s">
        <v>5</v>
      </c>
      <c r="S3" s="93" t="s">
        <v>6</v>
      </c>
      <c r="T3" s="93"/>
      <c r="U3" s="82" t="s">
        <v>13</v>
      </c>
      <c r="V3" s="82" t="s">
        <v>8</v>
      </c>
      <c r="W3" s="82" t="s">
        <v>14</v>
      </c>
      <c r="X3" s="82" t="s">
        <v>15</v>
      </c>
      <c r="Y3" s="82" t="s">
        <v>11</v>
      </c>
      <c r="Z3" s="103" t="s">
        <v>12</v>
      </c>
    </row>
    <row r="4" spans="1:26" ht="22.5" customHeight="1" thickBot="1">
      <c r="A4" s="92"/>
      <c r="B4" s="85"/>
      <c r="C4" s="87"/>
      <c r="D4" s="87"/>
      <c r="E4" s="87"/>
      <c r="F4" s="51" t="s">
        <v>16</v>
      </c>
      <c r="G4" s="51" t="s">
        <v>17</v>
      </c>
      <c r="H4" s="87"/>
      <c r="I4" s="87"/>
      <c r="J4" s="87"/>
      <c r="K4" s="87"/>
      <c r="L4" s="87"/>
      <c r="M4" s="100"/>
      <c r="N4" s="92"/>
      <c r="O4" s="102"/>
      <c r="P4" s="83"/>
      <c r="Q4" s="83"/>
      <c r="R4" s="83"/>
      <c r="S4" s="4" t="s">
        <v>16</v>
      </c>
      <c r="T4" s="4" t="s">
        <v>17</v>
      </c>
      <c r="U4" s="83"/>
      <c r="V4" s="83"/>
      <c r="W4" s="83"/>
      <c r="X4" s="83"/>
      <c r="Y4" s="83"/>
      <c r="Z4" s="104"/>
    </row>
    <row r="5" spans="1:26" ht="37.5" customHeight="1">
      <c r="A5" s="111" t="s">
        <v>29</v>
      </c>
      <c r="B5" s="54" t="s">
        <v>32</v>
      </c>
      <c r="C5" s="61"/>
      <c r="D5" s="5">
        <v>30</v>
      </c>
      <c r="E5" s="5">
        <v>5</v>
      </c>
      <c r="F5" s="5" t="s">
        <v>19</v>
      </c>
      <c r="G5" s="5"/>
      <c r="H5" s="5">
        <v>8</v>
      </c>
      <c r="I5" s="5">
        <v>2.1</v>
      </c>
      <c r="J5" s="5">
        <v>25</v>
      </c>
      <c r="K5" s="62"/>
      <c r="L5" s="5"/>
      <c r="M5" s="63" t="s">
        <v>60</v>
      </c>
      <c r="N5" s="120" t="s">
        <v>29</v>
      </c>
      <c r="O5" s="26" t="s">
        <v>44</v>
      </c>
      <c r="P5" s="38"/>
      <c r="Q5" s="20"/>
      <c r="R5" s="20">
        <v>8</v>
      </c>
      <c r="S5" s="20"/>
      <c r="T5" s="20" t="s">
        <v>19</v>
      </c>
      <c r="U5" s="20"/>
      <c r="V5" s="20"/>
      <c r="W5" s="20"/>
      <c r="X5" s="20"/>
      <c r="Y5" s="20"/>
      <c r="Z5" s="64" t="s">
        <v>61</v>
      </c>
    </row>
    <row r="6" spans="1:26" ht="27" customHeight="1" thickBot="1">
      <c r="A6" s="112"/>
      <c r="B6" s="44" t="s">
        <v>41</v>
      </c>
      <c r="C6" s="8"/>
      <c r="D6" s="9">
        <v>1.6</v>
      </c>
      <c r="E6" s="9">
        <v>1.6</v>
      </c>
      <c r="F6" s="9"/>
      <c r="G6" s="9" t="s">
        <v>19</v>
      </c>
      <c r="H6" s="9">
        <v>0.4</v>
      </c>
      <c r="I6" s="9">
        <v>0.1</v>
      </c>
      <c r="J6" s="9"/>
      <c r="K6" s="9"/>
      <c r="L6" s="9"/>
      <c r="M6" s="160" t="s">
        <v>60</v>
      </c>
      <c r="N6" s="121"/>
      <c r="O6" s="23" t="s">
        <v>49</v>
      </c>
      <c r="P6" s="8"/>
      <c r="Q6" s="9"/>
      <c r="R6" s="9">
        <v>8</v>
      </c>
      <c r="S6" s="9"/>
      <c r="T6" s="9" t="s">
        <v>19</v>
      </c>
      <c r="U6" s="9"/>
      <c r="V6" s="9"/>
      <c r="W6" s="9"/>
      <c r="X6" s="9"/>
      <c r="Y6" s="9"/>
      <c r="Z6" s="64" t="s">
        <v>64</v>
      </c>
    </row>
    <row r="7" spans="1:26" ht="27" customHeight="1" thickBot="1">
      <c r="A7" s="113"/>
      <c r="B7" s="37" t="s">
        <v>34</v>
      </c>
      <c r="C7" s="6"/>
      <c r="D7" s="7"/>
      <c r="E7" s="7">
        <v>4</v>
      </c>
      <c r="F7" s="7"/>
      <c r="G7" s="7" t="s">
        <v>19</v>
      </c>
      <c r="H7" s="7"/>
      <c r="I7" s="7"/>
      <c r="J7" s="7"/>
      <c r="K7" s="7"/>
      <c r="L7" s="7"/>
      <c r="M7" s="64" t="s">
        <v>61</v>
      </c>
      <c r="N7" s="117" t="s">
        <v>55</v>
      </c>
      <c r="O7" s="118"/>
      <c r="P7" s="21"/>
      <c r="Q7" s="80"/>
      <c r="R7" s="80">
        <f>SUM(R4:R6)</f>
        <v>16</v>
      </c>
      <c r="S7" s="80"/>
      <c r="T7" s="80"/>
      <c r="U7" s="80"/>
      <c r="V7" s="80"/>
      <c r="W7" s="80"/>
      <c r="X7" s="80"/>
      <c r="Y7" s="80"/>
      <c r="Z7" s="76"/>
    </row>
    <row r="8" spans="1:26" ht="27" customHeight="1">
      <c r="A8" s="113"/>
      <c r="B8" s="37" t="s">
        <v>36</v>
      </c>
      <c r="C8" s="6"/>
      <c r="D8" s="7"/>
      <c r="E8" s="7">
        <v>1.5</v>
      </c>
      <c r="F8" s="7"/>
      <c r="G8" s="7" t="s">
        <v>19</v>
      </c>
      <c r="H8" s="7"/>
      <c r="I8" s="7"/>
      <c r="J8" s="7"/>
      <c r="K8" s="7"/>
      <c r="L8" s="7"/>
      <c r="M8" s="64" t="s">
        <v>61</v>
      </c>
      <c r="N8" s="119" t="s">
        <v>30</v>
      </c>
      <c r="O8" s="26" t="s">
        <v>49</v>
      </c>
      <c r="P8" s="38"/>
      <c r="Q8" s="20">
        <v>90</v>
      </c>
      <c r="R8" s="20">
        <v>90</v>
      </c>
      <c r="S8" s="20" t="s">
        <v>19</v>
      </c>
      <c r="T8" s="20" t="s">
        <v>19</v>
      </c>
      <c r="U8" s="20">
        <v>47</v>
      </c>
      <c r="V8" s="20">
        <v>7.15</v>
      </c>
      <c r="W8" s="20"/>
      <c r="X8" s="20" t="s">
        <v>59</v>
      </c>
      <c r="Y8" s="20"/>
      <c r="Z8" s="77" t="s">
        <v>52</v>
      </c>
    </row>
    <row r="9" spans="1:26" ht="30.75" customHeight="1" thickBot="1">
      <c r="A9" s="113"/>
      <c r="B9" s="37" t="s">
        <v>38</v>
      </c>
      <c r="C9" s="6"/>
      <c r="D9" s="7"/>
      <c r="E9" s="7">
        <v>2</v>
      </c>
      <c r="F9" s="7" t="s">
        <v>19</v>
      </c>
      <c r="G9" s="7"/>
      <c r="H9" s="7"/>
      <c r="I9" s="7"/>
      <c r="J9" s="7"/>
      <c r="K9" s="7"/>
      <c r="L9" s="7"/>
      <c r="M9" s="64" t="s">
        <v>61</v>
      </c>
      <c r="N9" s="120"/>
      <c r="O9" s="23" t="s">
        <v>44</v>
      </c>
      <c r="P9" s="8"/>
      <c r="Q9" s="9">
        <v>55</v>
      </c>
      <c r="R9" s="9">
        <v>55</v>
      </c>
      <c r="S9" s="9" t="s">
        <v>19</v>
      </c>
      <c r="T9" s="9"/>
      <c r="U9" s="9">
        <v>28</v>
      </c>
      <c r="V9" s="9">
        <v>4.2</v>
      </c>
      <c r="W9" s="9"/>
      <c r="X9" s="9"/>
      <c r="Y9" s="9"/>
      <c r="Z9" s="75" t="s">
        <v>37</v>
      </c>
    </row>
    <row r="10" spans="1:26" ht="27" customHeight="1" thickBot="1">
      <c r="A10" s="113"/>
      <c r="B10" s="37" t="s">
        <v>33</v>
      </c>
      <c r="C10" s="6"/>
      <c r="D10" s="7"/>
      <c r="E10" s="7">
        <v>2.5</v>
      </c>
      <c r="F10" s="7"/>
      <c r="G10" s="7" t="s">
        <v>19</v>
      </c>
      <c r="H10" s="7"/>
      <c r="I10" s="7"/>
      <c r="J10" s="7"/>
      <c r="K10" s="7"/>
      <c r="L10" s="7"/>
      <c r="M10" s="64" t="s">
        <v>62</v>
      </c>
      <c r="N10" s="117" t="s">
        <v>55</v>
      </c>
      <c r="O10" s="118"/>
      <c r="P10" s="21"/>
      <c r="Q10" s="48">
        <f>SUM(Q8:Q9)</f>
        <v>145</v>
      </c>
      <c r="R10" s="48">
        <f>SUM(R8:R9)</f>
        <v>145</v>
      </c>
      <c r="S10" s="48"/>
      <c r="T10" s="48"/>
      <c r="U10" s="48">
        <f>SUM(U8:U9)</f>
        <v>75</v>
      </c>
      <c r="V10" s="48">
        <f>SUM(V8:V9)</f>
        <v>11.350000000000001</v>
      </c>
      <c r="W10" s="48"/>
      <c r="X10" s="48"/>
      <c r="Y10" s="48"/>
      <c r="Z10" s="76"/>
    </row>
    <row r="11" spans="1:26" ht="27" customHeight="1">
      <c r="A11" s="113"/>
      <c r="B11" s="37" t="s">
        <v>35</v>
      </c>
      <c r="C11" s="6"/>
      <c r="D11" s="7">
        <v>4</v>
      </c>
      <c r="E11" s="7">
        <v>4</v>
      </c>
      <c r="F11" s="7" t="s">
        <v>19</v>
      </c>
      <c r="G11" s="7"/>
      <c r="H11" s="7">
        <v>1</v>
      </c>
      <c r="I11" s="7">
        <v>0.2</v>
      </c>
      <c r="J11" s="7"/>
      <c r="K11" s="7"/>
      <c r="L11" s="7"/>
      <c r="M11" s="64" t="s">
        <v>63</v>
      </c>
      <c r="N11" s="119" t="s">
        <v>31</v>
      </c>
      <c r="O11" s="26" t="s">
        <v>49</v>
      </c>
      <c r="P11" s="39"/>
      <c r="Q11" s="20">
        <v>200</v>
      </c>
      <c r="R11" s="20">
        <v>500</v>
      </c>
      <c r="S11" s="9" t="s">
        <v>19</v>
      </c>
      <c r="T11" s="20"/>
      <c r="U11" s="20">
        <v>100</v>
      </c>
      <c r="V11" s="20">
        <v>15</v>
      </c>
      <c r="W11" s="20"/>
      <c r="X11" s="20"/>
      <c r="Y11" s="20"/>
      <c r="Z11" s="74" t="s">
        <v>64</v>
      </c>
    </row>
    <row r="12" spans="1:26" ht="27" customHeight="1" thickBot="1">
      <c r="A12" s="113"/>
      <c r="B12" s="37" t="s">
        <v>39</v>
      </c>
      <c r="C12" s="6"/>
      <c r="D12" s="7">
        <v>0.5</v>
      </c>
      <c r="E12" s="7">
        <v>0.5</v>
      </c>
      <c r="F12" s="7"/>
      <c r="G12" s="7" t="s">
        <v>19</v>
      </c>
      <c r="H12" s="7">
        <v>0.15</v>
      </c>
      <c r="I12" s="7">
        <v>0.03</v>
      </c>
      <c r="J12" s="7"/>
      <c r="K12" s="7"/>
      <c r="L12" s="7"/>
      <c r="M12" s="64" t="s">
        <v>64</v>
      </c>
      <c r="N12" s="120"/>
      <c r="O12" s="23" t="s">
        <v>44</v>
      </c>
      <c r="P12" s="40"/>
      <c r="Q12" s="9">
        <v>360</v>
      </c>
      <c r="R12" s="9">
        <v>500</v>
      </c>
      <c r="S12" s="9"/>
      <c r="T12" s="9" t="s">
        <v>19</v>
      </c>
      <c r="U12" s="9">
        <v>180</v>
      </c>
      <c r="V12" s="9">
        <v>30</v>
      </c>
      <c r="W12" s="9"/>
      <c r="X12" s="9" t="s">
        <v>57</v>
      </c>
      <c r="Y12" s="9"/>
      <c r="Z12" s="75" t="s">
        <v>69</v>
      </c>
    </row>
    <row r="13" spans="1:26" ht="27" customHeight="1" thickBot="1">
      <c r="A13" s="114"/>
      <c r="B13" s="57" t="s">
        <v>40</v>
      </c>
      <c r="C13" s="65"/>
      <c r="D13" s="10">
        <v>2.5</v>
      </c>
      <c r="E13" s="10">
        <v>2.5</v>
      </c>
      <c r="F13" s="10"/>
      <c r="G13" s="10" t="s">
        <v>19</v>
      </c>
      <c r="H13" s="10">
        <v>0.6</v>
      </c>
      <c r="I13" s="10">
        <v>0.125</v>
      </c>
      <c r="J13" s="10"/>
      <c r="K13" s="10"/>
      <c r="L13" s="10"/>
      <c r="M13" s="66" t="s">
        <v>64</v>
      </c>
      <c r="N13" s="117" t="s">
        <v>55</v>
      </c>
      <c r="O13" s="118"/>
      <c r="P13" s="21"/>
      <c r="Q13" s="48">
        <f>SUM(Q11:Q12)</f>
        <v>560</v>
      </c>
      <c r="R13" s="48">
        <f>SUM(R11:R12)</f>
        <v>1000</v>
      </c>
      <c r="S13" s="48"/>
      <c r="T13" s="48"/>
      <c r="U13" s="48">
        <f>SUM(U11:U12)</f>
        <v>280</v>
      </c>
      <c r="V13" s="48">
        <f>SUM(V11:V12)</f>
        <v>45</v>
      </c>
      <c r="W13" s="48"/>
      <c r="X13" s="48"/>
      <c r="Y13" s="48"/>
      <c r="Z13" s="78"/>
    </row>
    <row r="14" spans="1:26" s="45" customFormat="1" ht="27" customHeight="1" thickBot="1">
      <c r="A14" s="115" t="s">
        <v>55</v>
      </c>
      <c r="B14" s="116"/>
      <c r="C14" s="11"/>
      <c r="D14" s="12">
        <f>SUM(D5:D13)</f>
        <v>38.6</v>
      </c>
      <c r="E14" s="12">
        <f>SUM(E5:E13)</f>
        <v>23.6</v>
      </c>
      <c r="F14" s="12"/>
      <c r="G14" s="12"/>
      <c r="H14" s="12">
        <f>SUM(H5:H13)</f>
        <v>10.15</v>
      </c>
      <c r="I14" s="12">
        <f>SUM(I5:I13)</f>
        <v>2.5550000000000002</v>
      </c>
      <c r="J14" s="13">
        <f>SUM(J5:J13)</f>
        <v>25</v>
      </c>
      <c r="K14" s="13"/>
      <c r="L14" s="13"/>
      <c r="M14" s="50"/>
      <c r="N14" s="109" t="s">
        <v>56</v>
      </c>
      <c r="O14" s="110"/>
      <c r="P14" s="22"/>
      <c r="Q14" s="47">
        <f>Q7+Q10+Q13</f>
        <v>705</v>
      </c>
      <c r="R14" s="47">
        <f t="shared" ref="R14:V14" si="0">R7+R10+R13</f>
        <v>1161</v>
      </c>
      <c r="S14" s="47"/>
      <c r="T14" s="47"/>
      <c r="U14" s="47">
        <f t="shared" si="0"/>
        <v>355</v>
      </c>
      <c r="V14" s="47">
        <f t="shared" si="0"/>
        <v>56.35</v>
      </c>
      <c r="W14" s="47"/>
      <c r="X14" s="47"/>
      <c r="Y14" s="22"/>
      <c r="Z14" s="79"/>
    </row>
    <row r="15" spans="1:26" ht="22.5" customHeight="1">
      <c r="A15" s="111" t="s">
        <v>30</v>
      </c>
      <c r="B15" s="54" t="s">
        <v>42</v>
      </c>
      <c r="C15" s="61"/>
      <c r="D15" s="5">
        <v>240</v>
      </c>
      <c r="E15" s="5">
        <v>100</v>
      </c>
      <c r="F15" s="5" t="s">
        <v>19</v>
      </c>
      <c r="G15" s="5"/>
      <c r="H15" s="5">
        <v>60</v>
      </c>
      <c r="I15" s="5">
        <v>15</v>
      </c>
      <c r="J15" s="5">
        <v>140</v>
      </c>
      <c r="K15" s="5"/>
      <c r="L15" s="5"/>
      <c r="M15" s="63" t="s">
        <v>65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>
      <c r="A16" s="113"/>
      <c r="B16" s="37" t="s">
        <v>43</v>
      </c>
      <c r="C16" s="6"/>
      <c r="D16" s="7">
        <v>450</v>
      </c>
      <c r="E16" s="7">
        <v>50</v>
      </c>
      <c r="F16" s="7" t="s">
        <v>19</v>
      </c>
      <c r="G16" s="7"/>
      <c r="H16" s="7">
        <v>120</v>
      </c>
      <c r="I16" s="7">
        <v>30</v>
      </c>
      <c r="J16" s="7">
        <v>400</v>
      </c>
      <c r="K16" s="7"/>
      <c r="L16" s="7"/>
      <c r="M16" s="64" t="s">
        <v>66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>
      <c r="A17" s="113"/>
      <c r="B17" s="37" t="s">
        <v>41</v>
      </c>
      <c r="C17" s="6"/>
      <c r="D17" s="7">
        <v>12</v>
      </c>
      <c r="E17" s="7">
        <v>12</v>
      </c>
      <c r="F17" s="7"/>
      <c r="G17" s="7" t="s">
        <v>19</v>
      </c>
      <c r="H17" s="7">
        <v>3</v>
      </c>
      <c r="I17" s="7">
        <v>0.7</v>
      </c>
      <c r="J17" s="7"/>
      <c r="K17" s="7"/>
      <c r="L17" s="7"/>
      <c r="M17" s="64" t="s">
        <v>66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>
      <c r="A18" s="113"/>
      <c r="B18" s="37" t="s">
        <v>34</v>
      </c>
      <c r="C18" s="6"/>
      <c r="D18" s="7"/>
      <c r="E18" s="7">
        <v>70</v>
      </c>
      <c r="F18" s="7"/>
      <c r="G18" s="7" t="s">
        <v>19</v>
      </c>
      <c r="H18" s="7"/>
      <c r="I18" s="7"/>
      <c r="J18" s="7"/>
      <c r="K18" s="7"/>
      <c r="L18" s="7"/>
      <c r="M18" s="64" t="s">
        <v>67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>
      <c r="A19" s="113"/>
      <c r="B19" s="37" t="s">
        <v>36</v>
      </c>
      <c r="C19" s="6"/>
      <c r="D19" s="7"/>
      <c r="E19" s="7">
        <v>30</v>
      </c>
      <c r="F19" s="7"/>
      <c r="G19" s="7" t="s">
        <v>19</v>
      </c>
      <c r="H19" s="7"/>
      <c r="I19" s="7"/>
      <c r="J19" s="7"/>
      <c r="K19" s="7"/>
      <c r="L19" s="7"/>
      <c r="M19" s="64" t="s">
        <v>67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>
      <c r="A20" s="113"/>
      <c r="B20" s="37" t="s">
        <v>38</v>
      </c>
      <c r="C20" s="6"/>
      <c r="D20" s="7">
        <v>40</v>
      </c>
      <c r="E20" s="7">
        <v>40</v>
      </c>
      <c r="F20" s="7" t="s">
        <v>19</v>
      </c>
      <c r="G20" s="7"/>
      <c r="H20" s="7">
        <v>10</v>
      </c>
      <c r="I20" s="7">
        <v>2</v>
      </c>
      <c r="J20" s="7"/>
      <c r="K20" s="7"/>
      <c r="L20" s="7"/>
      <c r="M20" s="64" t="s">
        <v>67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>
      <c r="A21" s="113"/>
      <c r="B21" s="37" t="s">
        <v>33</v>
      </c>
      <c r="C21" s="6"/>
      <c r="D21" s="7">
        <v>40</v>
      </c>
      <c r="E21" s="7">
        <v>40</v>
      </c>
      <c r="F21" s="7" t="s">
        <v>19</v>
      </c>
      <c r="G21" s="7"/>
      <c r="H21" s="7">
        <v>10</v>
      </c>
      <c r="I21" s="7">
        <v>2</v>
      </c>
      <c r="J21" s="7"/>
      <c r="K21" s="7"/>
      <c r="L21" s="7"/>
      <c r="M21" s="64" t="s">
        <v>62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>
      <c r="A22" s="113"/>
      <c r="B22" s="37" t="s">
        <v>40</v>
      </c>
      <c r="C22" s="6"/>
      <c r="D22" s="7">
        <v>80</v>
      </c>
      <c r="E22" s="7">
        <v>80</v>
      </c>
      <c r="F22" s="7" t="s">
        <v>19</v>
      </c>
      <c r="G22" s="7"/>
      <c r="H22" s="7">
        <v>20</v>
      </c>
      <c r="I22" s="7">
        <v>4.6500000000000004</v>
      </c>
      <c r="J22" s="7"/>
      <c r="K22" s="7"/>
      <c r="L22" s="7"/>
      <c r="M22" s="64" t="s">
        <v>64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>
      <c r="A23" s="113"/>
      <c r="B23" s="67" t="s">
        <v>58</v>
      </c>
      <c r="C23" s="1"/>
      <c r="D23" s="7">
        <v>4</v>
      </c>
      <c r="E23" s="7">
        <v>4</v>
      </c>
      <c r="F23" s="7" t="s">
        <v>19</v>
      </c>
      <c r="G23" s="7"/>
      <c r="H23" s="7">
        <v>1</v>
      </c>
      <c r="I23" s="7">
        <v>0.2</v>
      </c>
      <c r="J23" s="7"/>
      <c r="K23" s="7"/>
      <c r="L23" s="7"/>
      <c r="M23" s="64" t="s">
        <v>64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2.5" customHeight="1">
      <c r="A24" s="113"/>
      <c r="B24" s="68" t="s">
        <v>50</v>
      </c>
      <c r="C24" s="42"/>
      <c r="D24" s="7"/>
      <c r="E24" s="7">
        <v>10</v>
      </c>
      <c r="F24" s="7"/>
      <c r="G24" s="7" t="s">
        <v>19</v>
      </c>
      <c r="H24" s="7"/>
      <c r="I24" s="7"/>
      <c r="J24" s="7"/>
      <c r="K24" s="43"/>
      <c r="L24" s="42"/>
      <c r="M24" s="64" t="s">
        <v>64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thickBot="1">
      <c r="A25" s="114"/>
      <c r="B25" s="69" t="s">
        <v>51</v>
      </c>
      <c r="C25" s="70"/>
      <c r="D25" s="10"/>
      <c r="E25" s="10">
        <v>20</v>
      </c>
      <c r="F25" s="10"/>
      <c r="G25" s="10" t="s">
        <v>19</v>
      </c>
      <c r="H25" s="10"/>
      <c r="I25" s="10"/>
      <c r="J25" s="10"/>
      <c r="K25" s="71"/>
      <c r="L25" s="70"/>
      <c r="M25" s="66" t="s">
        <v>64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5" customFormat="1" ht="22.5" customHeight="1" thickBot="1">
      <c r="A26" s="105" t="s">
        <v>55</v>
      </c>
      <c r="B26" s="106"/>
      <c r="C26" s="11"/>
      <c r="D26" s="12">
        <f>SUM(D15:D25)</f>
        <v>866</v>
      </c>
      <c r="E26" s="12">
        <f>SUM(E15:E25)</f>
        <v>456</v>
      </c>
      <c r="F26" s="12"/>
      <c r="G26" s="12"/>
      <c r="H26" s="12">
        <f>SUM(H15:H25)</f>
        <v>224</v>
      </c>
      <c r="I26" s="12">
        <f>SUM(I15:I25)</f>
        <v>54.550000000000004</v>
      </c>
      <c r="J26" s="13">
        <f>SUM(J15:J25)</f>
        <v>540</v>
      </c>
      <c r="K26" s="13"/>
      <c r="L26" s="13"/>
      <c r="M26" s="50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1" customHeight="1">
      <c r="A27" s="111" t="s">
        <v>31</v>
      </c>
      <c r="B27" s="54" t="s">
        <v>42</v>
      </c>
      <c r="C27" s="61"/>
      <c r="D27" s="5">
        <v>1200</v>
      </c>
      <c r="E27" s="5">
        <v>1200</v>
      </c>
      <c r="F27" s="5" t="s">
        <v>19</v>
      </c>
      <c r="G27" s="5"/>
      <c r="H27" s="5">
        <v>345</v>
      </c>
      <c r="I27" s="5">
        <v>85</v>
      </c>
      <c r="J27" s="5"/>
      <c r="K27" s="5"/>
      <c r="L27" s="72"/>
      <c r="M27" s="63" t="s">
        <v>68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>
      <c r="A28" s="113"/>
      <c r="B28" s="37" t="s">
        <v>43</v>
      </c>
      <c r="C28" s="6"/>
      <c r="D28" s="7">
        <v>2800</v>
      </c>
      <c r="E28" s="7">
        <v>1700</v>
      </c>
      <c r="F28" s="7" t="s">
        <v>19</v>
      </c>
      <c r="G28" s="7"/>
      <c r="H28" s="7">
        <v>700</v>
      </c>
      <c r="I28" s="7">
        <v>180</v>
      </c>
      <c r="J28" s="7">
        <v>1100</v>
      </c>
      <c r="K28" s="7"/>
      <c r="L28" s="2"/>
      <c r="M28" s="64" t="s">
        <v>60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>
      <c r="A29" s="113"/>
      <c r="B29" s="37" t="s">
        <v>34</v>
      </c>
      <c r="C29" s="6"/>
      <c r="D29" s="7">
        <v>1100</v>
      </c>
      <c r="E29" s="7">
        <v>1100</v>
      </c>
      <c r="F29" s="7"/>
      <c r="G29" s="7" t="s">
        <v>19</v>
      </c>
      <c r="H29" s="7">
        <v>280</v>
      </c>
      <c r="I29" s="7">
        <v>55</v>
      </c>
      <c r="J29" s="7"/>
      <c r="K29" s="7"/>
      <c r="L29" s="2"/>
      <c r="M29" s="64" t="s">
        <v>69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>
      <c r="A30" s="113"/>
      <c r="B30" s="37" t="s">
        <v>36</v>
      </c>
      <c r="C30" s="6"/>
      <c r="D30" s="7">
        <v>500</v>
      </c>
      <c r="E30" s="7">
        <v>500</v>
      </c>
      <c r="F30" s="7" t="s">
        <v>19</v>
      </c>
      <c r="G30" s="7"/>
      <c r="H30" s="7">
        <v>125</v>
      </c>
      <c r="I30" s="7">
        <v>30</v>
      </c>
      <c r="J30" s="7"/>
      <c r="K30" s="7"/>
      <c r="L30" s="2"/>
      <c r="M30" s="64" t="s">
        <v>69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>
      <c r="A31" s="113"/>
      <c r="B31" s="37" t="s">
        <v>46</v>
      </c>
      <c r="C31" s="6"/>
      <c r="D31" s="7">
        <v>288</v>
      </c>
      <c r="E31" s="7">
        <v>288</v>
      </c>
      <c r="F31" s="7" t="s">
        <v>19</v>
      </c>
      <c r="G31" s="7"/>
      <c r="H31" s="7">
        <v>72</v>
      </c>
      <c r="I31" s="7">
        <v>14.5</v>
      </c>
      <c r="J31" s="7"/>
      <c r="K31" s="7"/>
      <c r="L31" s="2"/>
      <c r="M31" s="64" t="s">
        <v>62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>
      <c r="A32" s="113"/>
      <c r="B32" s="37" t="s">
        <v>33</v>
      </c>
      <c r="C32" s="6"/>
      <c r="D32" s="7">
        <v>400</v>
      </c>
      <c r="E32" s="7">
        <v>400</v>
      </c>
      <c r="F32" s="7" t="s">
        <v>19</v>
      </c>
      <c r="G32" s="7" t="s">
        <v>19</v>
      </c>
      <c r="H32" s="7">
        <v>100</v>
      </c>
      <c r="I32" s="7">
        <v>20</v>
      </c>
      <c r="J32" s="7"/>
      <c r="K32" s="7"/>
      <c r="L32" s="2"/>
      <c r="M32" s="64" t="s">
        <v>62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>
      <c r="A33" s="113"/>
      <c r="B33" s="37" t="s">
        <v>47</v>
      </c>
      <c r="C33" s="6"/>
      <c r="D33" s="7">
        <v>80</v>
      </c>
      <c r="E33" s="7">
        <v>80</v>
      </c>
      <c r="F33" s="7" t="s">
        <v>19</v>
      </c>
      <c r="G33" s="7"/>
      <c r="H33" s="7">
        <v>20</v>
      </c>
      <c r="I33" s="7">
        <v>3.9</v>
      </c>
      <c r="J33" s="7"/>
      <c r="K33" s="7"/>
      <c r="L33" s="2"/>
      <c r="M33" s="64" t="s">
        <v>62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>
      <c r="A34" s="113"/>
      <c r="B34" s="37" t="s">
        <v>35</v>
      </c>
      <c r="C34" s="6"/>
      <c r="D34" s="7">
        <v>400</v>
      </c>
      <c r="E34" s="7">
        <v>400</v>
      </c>
      <c r="F34" s="7" t="s">
        <v>19</v>
      </c>
      <c r="G34" s="7"/>
      <c r="H34" s="7">
        <v>120</v>
      </c>
      <c r="I34" s="7">
        <v>30</v>
      </c>
      <c r="J34" s="7"/>
      <c r="K34" s="7"/>
      <c r="L34" s="2"/>
      <c r="M34" s="64" t="s">
        <v>63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>
      <c r="A35" s="113"/>
      <c r="B35" s="37" t="s">
        <v>48</v>
      </c>
      <c r="C35" s="6"/>
      <c r="D35" s="7">
        <v>100</v>
      </c>
      <c r="E35" s="7">
        <v>100</v>
      </c>
      <c r="F35" s="7" t="s">
        <v>19</v>
      </c>
      <c r="G35" s="7"/>
      <c r="H35" s="7">
        <v>25</v>
      </c>
      <c r="I35" s="7">
        <v>5</v>
      </c>
      <c r="J35" s="7"/>
      <c r="K35" s="7"/>
      <c r="L35" s="2"/>
      <c r="M35" s="64" t="s">
        <v>63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thickBot="1">
      <c r="A36" s="114"/>
      <c r="B36" s="57" t="s">
        <v>40</v>
      </c>
      <c r="C36" s="65"/>
      <c r="D36" s="10">
        <v>1000</v>
      </c>
      <c r="E36" s="10">
        <v>1000</v>
      </c>
      <c r="F36" s="10" t="s">
        <v>19</v>
      </c>
      <c r="G36" s="10"/>
      <c r="H36" s="10">
        <v>280</v>
      </c>
      <c r="I36" s="10">
        <v>70</v>
      </c>
      <c r="J36" s="10"/>
      <c r="K36" s="10"/>
      <c r="L36" s="73"/>
      <c r="M36" s="66" t="s">
        <v>64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5" customFormat="1" ht="21" customHeight="1" thickBot="1">
      <c r="A37" s="105" t="s">
        <v>55</v>
      </c>
      <c r="B37" s="106"/>
      <c r="C37" s="11"/>
      <c r="D37" s="12">
        <f>SUM(D27:D36)</f>
        <v>7868</v>
      </c>
      <c r="E37" s="12">
        <f>SUM(E27:E36)</f>
        <v>6768</v>
      </c>
      <c r="F37" s="12"/>
      <c r="G37" s="12"/>
      <c r="H37" s="12">
        <f>SUM(H27:H36)</f>
        <v>2067</v>
      </c>
      <c r="I37" s="12">
        <f>SUM(I27:I36)</f>
        <v>493.4</v>
      </c>
      <c r="J37" s="13">
        <f>SUM(J27:J36)</f>
        <v>1100</v>
      </c>
      <c r="K37" s="13"/>
      <c r="L37" s="13"/>
      <c r="M37" s="50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s="15" customFormat="1" ht="21" customHeight="1" thickBot="1">
      <c r="A38" s="107" t="s">
        <v>56</v>
      </c>
      <c r="B38" s="108"/>
      <c r="C38" s="16"/>
      <c r="D38" s="17">
        <f t="shared" ref="D38:J38" si="1">D14+D26+D37</f>
        <v>8772.6</v>
      </c>
      <c r="E38" s="17">
        <f t="shared" si="1"/>
        <v>7247.6</v>
      </c>
      <c r="F38" s="17">
        <f t="shared" si="1"/>
        <v>0</v>
      </c>
      <c r="G38" s="17">
        <f t="shared" si="1"/>
        <v>0</v>
      </c>
      <c r="H38" s="17">
        <f t="shared" si="1"/>
        <v>2301.15</v>
      </c>
      <c r="I38" s="17">
        <f t="shared" si="1"/>
        <v>550.505</v>
      </c>
      <c r="J38" s="18">
        <f t="shared" si="1"/>
        <v>1665</v>
      </c>
      <c r="K38" s="18"/>
      <c r="L38" s="18"/>
      <c r="M38" s="19"/>
    </row>
  </sheetData>
  <mergeCells count="42">
    <mergeCell ref="A37:B37"/>
    <mergeCell ref="A38:B38"/>
    <mergeCell ref="N14:O14"/>
    <mergeCell ref="A5:A13"/>
    <mergeCell ref="A15:A25"/>
    <mergeCell ref="A27:A36"/>
    <mergeCell ref="A14:B14"/>
    <mergeCell ref="A26:B26"/>
    <mergeCell ref="N7:O7"/>
    <mergeCell ref="N8:N9"/>
    <mergeCell ref="N10:O10"/>
    <mergeCell ref="N13:O13"/>
    <mergeCell ref="N11:N12"/>
    <mergeCell ref="N5:N6"/>
    <mergeCell ref="A1:M1"/>
    <mergeCell ref="N1:Z1"/>
    <mergeCell ref="R3:R4"/>
    <mergeCell ref="E3:E4"/>
    <mergeCell ref="F3:G3"/>
    <mergeCell ref="H3:H4"/>
    <mergeCell ref="I3:I4"/>
    <mergeCell ref="J3:J4"/>
    <mergeCell ref="K3:K4"/>
    <mergeCell ref="L3:L4"/>
    <mergeCell ref="M3:M4"/>
    <mergeCell ref="O3:O4"/>
    <mergeCell ref="P3:P4"/>
    <mergeCell ref="Q3:Q4"/>
    <mergeCell ref="Z3:Z4"/>
    <mergeCell ref="X3:X4"/>
    <mergeCell ref="Y3:Y4"/>
    <mergeCell ref="B3:B4"/>
    <mergeCell ref="C3:C4"/>
    <mergeCell ref="D3:D4"/>
    <mergeCell ref="A2:M2"/>
    <mergeCell ref="A3:A4"/>
    <mergeCell ref="S3:T3"/>
    <mergeCell ref="U3:U4"/>
    <mergeCell ref="V3:V4"/>
    <mergeCell ref="W3:W4"/>
    <mergeCell ref="N2:Z2"/>
    <mergeCell ref="N3:N4"/>
  </mergeCells>
  <pageMargins left="0.70866141732283472" right="0.70866141732283472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rightToLeft="1" tabSelected="1" zoomScaleNormal="100" workbookViewId="0">
      <pane xSplit="1" ySplit="4" topLeftCell="J38" activePane="bottomRight" state="frozen"/>
      <selection pane="topRight" activeCell="B1" sqref="B1"/>
      <selection pane="bottomLeft" activeCell="A5" sqref="A5"/>
      <selection pane="bottomRight" activeCell="J25" sqref="J25"/>
    </sheetView>
  </sheetViews>
  <sheetFormatPr defaultRowHeight="14.25"/>
  <cols>
    <col min="1" max="1" width="8.75" customWidth="1"/>
    <col min="6" max="6" width="4.375" customWidth="1"/>
    <col min="7" max="7" width="3.625" customWidth="1"/>
    <col min="10" max="10" width="11.625" customWidth="1"/>
    <col min="13" max="13" width="19.875" customWidth="1"/>
    <col min="14" max="14" width="10.375" customWidth="1"/>
    <col min="19" max="20" width="5.375" customWidth="1"/>
    <col min="24" max="24" width="8.125" customWidth="1"/>
    <col min="25" max="25" width="7.75" customWidth="1"/>
    <col min="26" max="26" width="14.25" customWidth="1"/>
  </cols>
  <sheetData>
    <row r="1" spans="1:26" ht="18.75" customHeight="1" thickBot="1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30" customHeight="1" thickBot="1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44" t="s">
        <v>1</v>
      </c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6"/>
    </row>
    <row r="3" spans="1:26" ht="16.5" customHeight="1">
      <c r="A3" s="127" t="s">
        <v>28</v>
      </c>
      <c r="B3" s="126" t="s">
        <v>2</v>
      </c>
      <c r="C3" s="123" t="s">
        <v>3</v>
      </c>
      <c r="D3" s="123" t="s">
        <v>4</v>
      </c>
      <c r="E3" s="123" t="s">
        <v>5</v>
      </c>
      <c r="F3" s="126" t="s">
        <v>6</v>
      </c>
      <c r="G3" s="126"/>
      <c r="H3" s="123" t="s">
        <v>7</v>
      </c>
      <c r="I3" s="123" t="s">
        <v>8</v>
      </c>
      <c r="J3" s="123" t="s">
        <v>9</v>
      </c>
      <c r="K3" s="123" t="s">
        <v>10</v>
      </c>
      <c r="L3" s="123" t="s">
        <v>11</v>
      </c>
      <c r="M3" s="140" t="s">
        <v>12</v>
      </c>
      <c r="N3" s="124" t="s">
        <v>28</v>
      </c>
      <c r="O3" s="142" t="s">
        <v>2</v>
      </c>
      <c r="P3" s="138" t="s">
        <v>3</v>
      </c>
      <c r="Q3" s="138" t="s">
        <v>4</v>
      </c>
      <c r="R3" s="138" t="s">
        <v>5</v>
      </c>
      <c r="S3" s="142" t="s">
        <v>6</v>
      </c>
      <c r="T3" s="142"/>
      <c r="U3" s="138" t="s">
        <v>13</v>
      </c>
      <c r="V3" s="138" t="s">
        <v>8</v>
      </c>
      <c r="W3" s="138" t="s">
        <v>14</v>
      </c>
      <c r="X3" s="138" t="s">
        <v>15</v>
      </c>
      <c r="Y3" s="138" t="s">
        <v>11</v>
      </c>
      <c r="Z3" s="156" t="s">
        <v>12</v>
      </c>
    </row>
    <row r="4" spans="1:26" ht="18.75" customHeight="1" thickBot="1">
      <c r="A4" s="92"/>
      <c r="B4" s="85"/>
      <c r="C4" s="87"/>
      <c r="D4" s="87"/>
      <c r="E4" s="87"/>
      <c r="F4" s="49" t="s">
        <v>16</v>
      </c>
      <c r="G4" s="49" t="s">
        <v>17</v>
      </c>
      <c r="H4" s="87"/>
      <c r="I4" s="87"/>
      <c r="J4" s="87"/>
      <c r="K4" s="87"/>
      <c r="L4" s="87"/>
      <c r="M4" s="141"/>
      <c r="N4" s="125"/>
      <c r="O4" s="143"/>
      <c r="P4" s="139"/>
      <c r="Q4" s="139"/>
      <c r="R4" s="139"/>
      <c r="S4" s="4" t="s">
        <v>16</v>
      </c>
      <c r="T4" s="4" t="s">
        <v>17</v>
      </c>
      <c r="U4" s="139"/>
      <c r="V4" s="139"/>
      <c r="W4" s="139"/>
      <c r="X4" s="139"/>
      <c r="Y4" s="139"/>
      <c r="Z4" s="157"/>
    </row>
    <row r="5" spans="1:26" ht="31.5" customHeight="1">
      <c r="A5" s="147" t="s">
        <v>29</v>
      </c>
      <c r="B5" s="54" t="s">
        <v>18</v>
      </c>
      <c r="C5" s="5"/>
      <c r="D5" s="5"/>
      <c r="E5" s="5">
        <v>8</v>
      </c>
      <c r="F5" s="5" t="s">
        <v>19</v>
      </c>
      <c r="G5" s="161"/>
      <c r="H5" s="168"/>
      <c r="I5" s="5"/>
      <c r="J5" s="5"/>
      <c r="K5" s="5"/>
      <c r="L5" s="5"/>
      <c r="M5" s="55" t="s">
        <v>60</v>
      </c>
      <c r="N5" s="134" t="s">
        <v>29</v>
      </c>
      <c r="O5" s="81" t="s">
        <v>20</v>
      </c>
      <c r="P5" s="20"/>
      <c r="Q5" s="20"/>
      <c r="R5" s="20">
        <v>3</v>
      </c>
      <c r="S5" s="20" t="s">
        <v>19</v>
      </c>
      <c r="T5" s="20"/>
      <c r="U5" s="20"/>
      <c r="V5" s="20"/>
      <c r="W5" s="20"/>
      <c r="X5" s="20"/>
      <c r="Y5" s="20"/>
      <c r="Z5" s="55" t="s">
        <v>64</v>
      </c>
    </row>
    <row r="6" spans="1:26" ht="31.5" customHeight="1" thickBot="1">
      <c r="A6" s="148"/>
      <c r="B6" s="37" t="s">
        <v>23</v>
      </c>
      <c r="C6" s="7"/>
      <c r="D6" s="7">
        <v>60</v>
      </c>
      <c r="E6" s="7">
        <v>5</v>
      </c>
      <c r="F6" s="7"/>
      <c r="G6" s="162" t="s">
        <v>19</v>
      </c>
      <c r="H6" s="169">
        <v>16</v>
      </c>
      <c r="I6" s="7">
        <v>4</v>
      </c>
      <c r="J6" s="7">
        <v>55</v>
      </c>
      <c r="K6" s="41"/>
      <c r="L6" s="7"/>
      <c r="M6" s="56" t="s">
        <v>70</v>
      </c>
      <c r="N6" s="135"/>
      <c r="O6" s="57" t="s">
        <v>22</v>
      </c>
      <c r="P6" s="10"/>
      <c r="Q6" s="10">
        <v>1.5</v>
      </c>
      <c r="R6" s="10">
        <v>1.5</v>
      </c>
      <c r="S6" s="10"/>
      <c r="T6" s="10" t="s">
        <v>19</v>
      </c>
      <c r="U6" s="10">
        <v>0.7</v>
      </c>
      <c r="V6" s="10">
        <v>0.1</v>
      </c>
      <c r="W6" s="10"/>
      <c r="X6" s="10"/>
      <c r="Y6" s="10"/>
      <c r="Z6" s="56" t="s">
        <v>60</v>
      </c>
    </row>
    <row r="7" spans="1:26" ht="31.5" customHeight="1" thickBot="1">
      <c r="A7" s="148"/>
      <c r="B7" s="37" t="s">
        <v>21</v>
      </c>
      <c r="C7" s="7"/>
      <c r="D7" s="7">
        <v>2</v>
      </c>
      <c r="E7" s="7">
        <v>2</v>
      </c>
      <c r="F7" s="7" t="s">
        <v>19</v>
      </c>
      <c r="G7" s="162"/>
      <c r="H7" s="169">
        <v>0.5</v>
      </c>
      <c r="I7" s="7">
        <v>0.13</v>
      </c>
      <c r="J7" s="7"/>
      <c r="K7" s="7"/>
      <c r="L7" s="7"/>
      <c r="M7" s="56" t="s">
        <v>69</v>
      </c>
      <c r="N7" s="164" t="s">
        <v>55</v>
      </c>
      <c r="O7" s="106"/>
      <c r="P7" s="11"/>
      <c r="Q7" s="12">
        <f>SUM(Q5:Q6)</f>
        <v>1.5</v>
      </c>
      <c r="R7" s="12">
        <f>SUM(R5:R6)</f>
        <v>4.5</v>
      </c>
      <c r="S7" s="12"/>
      <c r="T7" s="12"/>
      <c r="U7" s="12">
        <f>SUM(U5:U6)</f>
        <v>0.7</v>
      </c>
      <c r="V7" s="12">
        <f>SUM(V5:V6)</f>
        <v>0.1</v>
      </c>
      <c r="W7" s="13"/>
      <c r="X7" s="13"/>
      <c r="Y7" s="13"/>
      <c r="Z7" s="50"/>
    </row>
    <row r="8" spans="1:26" ht="31.5" customHeight="1">
      <c r="A8" s="148"/>
      <c r="B8" s="37" t="s">
        <v>25</v>
      </c>
      <c r="C8" s="7"/>
      <c r="D8" s="7">
        <v>0.5</v>
      </c>
      <c r="E8" s="7">
        <v>0.5</v>
      </c>
      <c r="F8" s="7" t="s">
        <v>19</v>
      </c>
      <c r="G8" s="162"/>
      <c r="H8" s="169">
        <v>0.15</v>
      </c>
      <c r="I8" s="7">
        <v>0.03</v>
      </c>
      <c r="J8" s="7"/>
      <c r="K8" s="7"/>
      <c r="L8" s="7"/>
      <c r="M8" s="56" t="s">
        <v>63</v>
      </c>
      <c r="N8" s="165" t="s">
        <v>30</v>
      </c>
      <c r="O8" s="52" t="s">
        <v>20</v>
      </c>
      <c r="P8" s="60"/>
      <c r="Q8" s="5">
        <v>30</v>
      </c>
      <c r="R8" s="5">
        <v>30</v>
      </c>
      <c r="S8" s="5" t="s">
        <v>19</v>
      </c>
      <c r="T8" s="5"/>
      <c r="U8" s="5">
        <v>15</v>
      </c>
      <c r="V8" s="5">
        <v>4</v>
      </c>
      <c r="W8" s="60"/>
      <c r="X8" s="60"/>
      <c r="Y8" s="60"/>
      <c r="Z8" s="55" t="s">
        <v>64</v>
      </c>
    </row>
    <row r="9" spans="1:26" ht="31.5" customHeight="1" thickBot="1">
      <c r="A9" s="148"/>
      <c r="B9" s="37" t="s">
        <v>24</v>
      </c>
      <c r="C9" s="7"/>
      <c r="D9" s="7">
        <v>2.5</v>
      </c>
      <c r="E9" s="7">
        <v>2.5</v>
      </c>
      <c r="F9" s="7" t="s">
        <v>19</v>
      </c>
      <c r="G9" s="162"/>
      <c r="H9" s="169">
        <v>0.7</v>
      </c>
      <c r="I9" s="7">
        <v>0.15</v>
      </c>
      <c r="J9" s="7"/>
      <c r="K9" s="7"/>
      <c r="L9" s="7"/>
      <c r="M9" s="56" t="s">
        <v>63</v>
      </c>
      <c r="N9" s="166"/>
      <c r="O9" s="53" t="s">
        <v>22</v>
      </c>
      <c r="P9" s="27"/>
      <c r="Q9" s="28"/>
      <c r="R9" s="28">
        <v>8</v>
      </c>
      <c r="S9" s="10" t="s">
        <v>19</v>
      </c>
      <c r="T9" s="28"/>
      <c r="U9" s="28"/>
      <c r="V9" s="10"/>
      <c r="W9" s="29"/>
      <c r="X9" s="29"/>
      <c r="Y9" s="29"/>
      <c r="Z9" s="56" t="s">
        <v>60</v>
      </c>
    </row>
    <row r="10" spans="1:26" ht="31.5" customHeight="1" thickBot="1">
      <c r="A10" s="148"/>
      <c r="B10" s="37" t="s">
        <v>45</v>
      </c>
      <c r="C10" s="7"/>
      <c r="D10" s="7">
        <v>3</v>
      </c>
      <c r="E10" s="7">
        <v>3</v>
      </c>
      <c r="F10" s="7" t="s">
        <v>19</v>
      </c>
      <c r="G10" s="162"/>
      <c r="H10" s="169">
        <v>0.8</v>
      </c>
      <c r="I10" s="7">
        <v>0.16</v>
      </c>
      <c r="J10" s="7"/>
      <c r="K10" s="7"/>
      <c r="L10" s="7"/>
      <c r="M10" s="56" t="s">
        <v>63</v>
      </c>
      <c r="N10" s="167" t="s">
        <v>55</v>
      </c>
      <c r="O10" s="131"/>
      <c r="P10" s="11"/>
      <c r="Q10" s="12">
        <f>SUM(Q8:Q9)</f>
        <v>30</v>
      </c>
      <c r="R10" s="12">
        <f>SUM(R8:R9)</f>
        <v>38</v>
      </c>
      <c r="S10" s="12"/>
      <c r="T10" s="12"/>
      <c r="U10" s="12">
        <f>SUM(U8:U9)</f>
        <v>15</v>
      </c>
      <c r="V10" s="12">
        <f>SUM(V8:V9)</f>
        <v>4</v>
      </c>
      <c r="W10" s="12"/>
      <c r="X10" s="12"/>
      <c r="Y10" s="12"/>
      <c r="Z10" s="50"/>
    </row>
    <row r="11" spans="1:26" ht="31.5" customHeight="1">
      <c r="A11" s="148"/>
      <c r="B11" s="37" t="s">
        <v>27</v>
      </c>
      <c r="C11" s="7"/>
      <c r="D11" s="7">
        <v>7</v>
      </c>
      <c r="E11" s="7">
        <v>7</v>
      </c>
      <c r="F11" s="7" t="s">
        <v>19</v>
      </c>
      <c r="G11" s="162"/>
      <c r="H11" s="169">
        <v>2</v>
      </c>
      <c r="I11" s="7">
        <v>0.4</v>
      </c>
      <c r="J11" s="7"/>
      <c r="K11" s="7"/>
      <c r="L11" s="7"/>
      <c r="M11" s="56" t="s">
        <v>63</v>
      </c>
      <c r="N11" s="165" t="s">
        <v>31</v>
      </c>
      <c r="O11" s="52" t="s">
        <v>20</v>
      </c>
      <c r="P11" s="5"/>
      <c r="Q11" s="5">
        <v>160</v>
      </c>
      <c r="R11" s="5"/>
      <c r="S11" s="5" t="s">
        <v>19</v>
      </c>
      <c r="T11" s="5"/>
      <c r="U11" s="5">
        <v>80</v>
      </c>
      <c r="V11" s="5">
        <v>12.6</v>
      </c>
      <c r="W11" s="5"/>
      <c r="X11" s="5"/>
      <c r="Y11" s="5"/>
      <c r="Z11" s="55" t="s">
        <v>64</v>
      </c>
    </row>
    <row r="12" spans="1:26" ht="31.5" customHeight="1" thickBot="1">
      <c r="A12" s="149"/>
      <c r="B12" s="57" t="s">
        <v>26</v>
      </c>
      <c r="C12" s="10"/>
      <c r="D12" s="10">
        <v>40</v>
      </c>
      <c r="E12" s="10">
        <v>5</v>
      </c>
      <c r="F12" s="10" t="s">
        <v>19</v>
      </c>
      <c r="G12" s="163"/>
      <c r="H12" s="170">
        <v>11</v>
      </c>
      <c r="I12" s="10">
        <v>2.2999999999999998</v>
      </c>
      <c r="J12" s="10"/>
      <c r="K12" s="10"/>
      <c r="L12" s="10"/>
      <c r="M12" s="58" t="s">
        <v>64</v>
      </c>
      <c r="N12" s="166"/>
      <c r="O12" s="53" t="s">
        <v>22</v>
      </c>
      <c r="P12" s="10"/>
      <c r="Q12" s="10">
        <v>100</v>
      </c>
      <c r="R12" s="10"/>
      <c r="S12" s="10" t="s">
        <v>19</v>
      </c>
      <c r="T12" s="10"/>
      <c r="U12" s="10">
        <v>50</v>
      </c>
      <c r="V12" s="10">
        <v>8</v>
      </c>
      <c r="W12" s="10"/>
      <c r="X12" s="10"/>
      <c r="Y12" s="10"/>
      <c r="Z12" s="56" t="s">
        <v>60</v>
      </c>
    </row>
    <row r="13" spans="1:26" s="24" customFormat="1" ht="31.5" customHeight="1" thickBot="1">
      <c r="A13" s="130" t="s">
        <v>55</v>
      </c>
      <c r="B13" s="131"/>
      <c r="C13" s="11"/>
      <c r="D13" s="12">
        <f>SUM(D5:D12)</f>
        <v>115</v>
      </c>
      <c r="E13" s="12">
        <f>SUM(E5:E12)</f>
        <v>33</v>
      </c>
      <c r="F13" s="12"/>
      <c r="G13" s="12"/>
      <c r="H13" s="12">
        <f>SUM(H5:H12)</f>
        <v>31.15</v>
      </c>
      <c r="I13" s="12">
        <f>SUM(I5:I12)</f>
        <v>7.1700000000000008</v>
      </c>
      <c r="J13" s="12"/>
      <c r="K13" s="12"/>
      <c r="L13" s="12"/>
      <c r="M13" s="50"/>
      <c r="N13" s="136" t="s">
        <v>55</v>
      </c>
      <c r="O13" s="137"/>
      <c r="P13" s="30"/>
      <c r="Q13" s="31">
        <f>SUM(Q11:Q12)</f>
        <v>260</v>
      </c>
      <c r="R13" s="31"/>
      <c r="S13" s="31"/>
      <c r="T13" s="31"/>
      <c r="U13" s="31">
        <f>SUM(U11:U12)</f>
        <v>130</v>
      </c>
      <c r="V13" s="31">
        <f>SUM(V11:V12)</f>
        <v>20.6</v>
      </c>
      <c r="W13" s="31"/>
      <c r="X13" s="31"/>
      <c r="Y13" s="31"/>
      <c r="Z13" s="32"/>
    </row>
    <row r="14" spans="1:26" ht="37.5" customHeight="1" thickBot="1">
      <c r="A14" s="150" t="s">
        <v>30</v>
      </c>
      <c r="B14" s="54" t="s">
        <v>18</v>
      </c>
      <c r="C14" s="5"/>
      <c r="D14" s="5"/>
      <c r="E14" s="5">
        <v>90</v>
      </c>
      <c r="F14" s="5" t="s">
        <v>19</v>
      </c>
      <c r="G14" s="5"/>
      <c r="H14" s="5"/>
      <c r="I14" s="5"/>
      <c r="J14" s="5"/>
      <c r="K14" s="5"/>
      <c r="L14" s="5"/>
      <c r="M14" s="55" t="s">
        <v>60</v>
      </c>
      <c r="N14" s="158" t="s">
        <v>56</v>
      </c>
      <c r="O14" s="159"/>
      <c r="P14" s="33"/>
      <c r="Q14" s="34">
        <f t="shared" ref="Q14:V14" si="0">Q7+Q10+Q13</f>
        <v>291.5</v>
      </c>
      <c r="R14" s="34">
        <f t="shared" si="0"/>
        <v>42.5</v>
      </c>
      <c r="S14" s="34">
        <f t="shared" si="0"/>
        <v>0</v>
      </c>
      <c r="T14" s="34">
        <f t="shared" si="0"/>
        <v>0</v>
      </c>
      <c r="U14" s="34">
        <f t="shared" si="0"/>
        <v>145.69999999999999</v>
      </c>
      <c r="V14" s="34">
        <f t="shared" si="0"/>
        <v>24.700000000000003</v>
      </c>
      <c r="W14" s="35"/>
      <c r="X14" s="35"/>
      <c r="Y14" s="35"/>
      <c r="Z14" s="36"/>
    </row>
    <row r="15" spans="1:26" ht="33.75" customHeight="1">
      <c r="A15" s="151"/>
      <c r="B15" s="37" t="s">
        <v>23</v>
      </c>
      <c r="C15" s="7"/>
      <c r="D15" s="7">
        <v>400</v>
      </c>
      <c r="E15" s="7">
        <v>100</v>
      </c>
      <c r="F15" s="7" t="s">
        <v>19</v>
      </c>
      <c r="G15" s="7"/>
      <c r="H15" s="7">
        <v>120</v>
      </c>
      <c r="I15" s="7">
        <v>30</v>
      </c>
      <c r="J15" s="7">
        <v>300</v>
      </c>
      <c r="K15" s="7"/>
      <c r="L15" s="7"/>
      <c r="M15" s="56" t="s">
        <v>70</v>
      </c>
    </row>
    <row r="16" spans="1:26" ht="33.75" customHeight="1">
      <c r="A16" s="151"/>
      <c r="B16" s="37" t="s">
        <v>21</v>
      </c>
      <c r="C16" s="7"/>
      <c r="D16" s="7"/>
      <c r="E16" s="7">
        <v>20</v>
      </c>
      <c r="F16" s="7"/>
      <c r="G16" s="7" t="s">
        <v>19</v>
      </c>
      <c r="H16" s="7"/>
      <c r="I16" s="7"/>
      <c r="J16" s="7"/>
      <c r="K16" s="7">
        <v>20</v>
      </c>
      <c r="L16" s="7"/>
      <c r="M16" s="56" t="s">
        <v>69</v>
      </c>
    </row>
    <row r="17" spans="1:14" ht="33.75" customHeight="1">
      <c r="A17" s="151"/>
      <c r="B17" s="37" t="s">
        <v>24</v>
      </c>
      <c r="C17" s="7"/>
      <c r="D17" s="7"/>
      <c r="E17" s="7">
        <v>20</v>
      </c>
      <c r="F17" s="7" t="s">
        <v>19</v>
      </c>
      <c r="G17" s="7"/>
      <c r="H17" s="7"/>
      <c r="I17" s="7"/>
      <c r="J17" s="7"/>
      <c r="K17" s="7"/>
      <c r="L17" s="7"/>
      <c r="M17" s="56" t="s">
        <v>63</v>
      </c>
    </row>
    <row r="18" spans="1:14" ht="33.75" customHeight="1">
      <c r="A18" s="151"/>
      <c r="B18" s="37" t="s">
        <v>25</v>
      </c>
      <c r="C18" s="7"/>
      <c r="D18" s="7"/>
      <c r="E18" s="7">
        <v>30</v>
      </c>
      <c r="F18" s="7" t="s">
        <v>19</v>
      </c>
      <c r="G18" s="7"/>
      <c r="H18" s="7"/>
      <c r="I18" s="7"/>
      <c r="J18" s="7"/>
      <c r="K18" s="7"/>
      <c r="L18" s="7"/>
      <c r="M18" s="56" t="s">
        <v>63</v>
      </c>
    </row>
    <row r="19" spans="1:14" ht="33.75" customHeight="1" thickBot="1">
      <c r="A19" s="152"/>
      <c r="B19" s="57" t="s">
        <v>26</v>
      </c>
      <c r="C19" s="10"/>
      <c r="D19" s="10">
        <v>600</v>
      </c>
      <c r="E19" s="10">
        <v>120</v>
      </c>
      <c r="F19" s="10" t="s">
        <v>19</v>
      </c>
      <c r="G19" s="10"/>
      <c r="H19" s="10">
        <v>160</v>
      </c>
      <c r="I19" s="10">
        <v>40</v>
      </c>
      <c r="J19" s="59"/>
      <c r="K19" s="10"/>
      <c r="L19" s="10"/>
      <c r="M19" s="58" t="s">
        <v>64</v>
      </c>
    </row>
    <row r="20" spans="1:14" s="24" customFormat="1" ht="33.75" customHeight="1" thickBot="1">
      <c r="A20" s="130" t="s">
        <v>55</v>
      </c>
      <c r="B20" s="131"/>
      <c r="C20" s="11"/>
      <c r="D20" s="12">
        <f>SUM(D14:D19)</f>
        <v>1000</v>
      </c>
      <c r="E20" s="12">
        <f>SUM(E14:E19)</f>
        <v>380</v>
      </c>
      <c r="F20" s="12"/>
      <c r="G20" s="12"/>
      <c r="H20" s="12">
        <f>SUM(H14:H19)</f>
        <v>280</v>
      </c>
      <c r="I20" s="12">
        <f>SUM(I14:I19)</f>
        <v>70</v>
      </c>
      <c r="J20" s="12"/>
      <c r="K20" s="12"/>
      <c r="L20" s="12"/>
      <c r="M20" s="50"/>
    </row>
    <row r="21" spans="1:14" s="25" customFormat="1" ht="33.75" customHeight="1">
      <c r="A21" s="153" t="s">
        <v>31</v>
      </c>
      <c r="B21" s="54" t="s">
        <v>18</v>
      </c>
      <c r="C21" s="5"/>
      <c r="D21" s="5">
        <v>1000</v>
      </c>
      <c r="E21" s="5">
        <v>1000</v>
      </c>
      <c r="F21" s="5" t="s">
        <v>19</v>
      </c>
      <c r="G21" s="5"/>
      <c r="H21" s="5">
        <v>320</v>
      </c>
      <c r="I21" s="5">
        <v>64</v>
      </c>
      <c r="J21" s="5"/>
      <c r="K21" s="5"/>
      <c r="L21" s="5"/>
      <c r="M21" s="55" t="s">
        <v>60</v>
      </c>
      <c r="N21"/>
    </row>
    <row r="22" spans="1:14" s="25" customFormat="1" ht="33.75" customHeight="1">
      <c r="A22" s="154"/>
      <c r="B22" s="37" t="s">
        <v>23</v>
      </c>
      <c r="C22" s="7"/>
      <c r="D22" s="7">
        <v>2800</v>
      </c>
      <c r="E22" s="7">
        <v>1600</v>
      </c>
      <c r="F22" s="7" t="s">
        <v>19</v>
      </c>
      <c r="G22" s="7"/>
      <c r="H22" s="7">
        <v>800</v>
      </c>
      <c r="I22" s="7">
        <v>200</v>
      </c>
      <c r="J22" s="7">
        <v>1200</v>
      </c>
      <c r="K22" s="7"/>
      <c r="L22" s="7"/>
      <c r="M22" s="56" t="s">
        <v>70</v>
      </c>
      <c r="N22"/>
    </row>
    <row r="23" spans="1:14" s="25" customFormat="1" ht="33.75" customHeight="1">
      <c r="A23" s="154"/>
      <c r="B23" s="37" t="s">
        <v>21</v>
      </c>
      <c r="C23" s="7"/>
      <c r="D23" s="7">
        <v>500</v>
      </c>
      <c r="E23" s="7">
        <v>500</v>
      </c>
      <c r="F23" s="7" t="s">
        <v>19</v>
      </c>
      <c r="G23" s="7"/>
      <c r="H23" s="7">
        <v>150</v>
      </c>
      <c r="I23" s="7">
        <v>30</v>
      </c>
      <c r="J23" s="7"/>
      <c r="K23" s="7"/>
      <c r="L23" s="7"/>
      <c r="M23" s="56" t="s">
        <v>69</v>
      </c>
      <c r="N23"/>
    </row>
    <row r="24" spans="1:14" s="25" customFormat="1" ht="33.75" customHeight="1">
      <c r="A24" s="154"/>
      <c r="B24" s="37" t="s">
        <v>24</v>
      </c>
      <c r="C24" s="7"/>
      <c r="D24" s="7">
        <v>400</v>
      </c>
      <c r="E24" s="7">
        <v>400</v>
      </c>
      <c r="F24" s="7" t="s">
        <v>19</v>
      </c>
      <c r="G24" s="7"/>
      <c r="H24" s="7">
        <v>125</v>
      </c>
      <c r="I24" s="7">
        <v>25</v>
      </c>
      <c r="J24" s="7"/>
      <c r="K24" s="7"/>
      <c r="L24" s="7"/>
      <c r="M24" s="56" t="s">
        <v>63</v>
      </c>
    </row>
    <row r="25" spans="1:14" s="25" customFormat="1" ht="33.75" customHeight="1">
      <c r="A25" s="154"/>
      <c r="B25" s="37" t="s">
        <v>25</v>
      </c>
      <c r="C25" s="7"/>
      <c r="D25" s="7">
        <v>400</v>
      </c>
      <c r="E25" s="7">
        <v>400</v>
      </c>
      <c r="F25" s="7" t="s">
        <v>19</v>
      </c>
      <c r="G25" s="7"/>
      <c r="H25" s="7">
        <v>125</v>
      </c>
      <c r="I25" s="7">
        <v>25</v>
      </c>
      <c r="J25" s="7"/>
      <c r="K25" s="7"/>
      <c r="L25" s="7"/>
      <c r="M25" s="56" t="s">
        <v>63</v>
      </c>
    </row>
    <row r="26" spans="1:14" s="25" customFormat="1" ht="33.75" customHeight="1" thickBot="1">
      <c r="A26" s="155"/>
      <c r="B26" s="57" t="s">
        <v>26</v>
      </c>
      <c r="C26" s="10"/>
      <c r="D26" s="10">
        <v>1250</v>
      </c>
      <c r="E26" s="10">
        <v>1250</v>
      </c>
      <c r="F26" s="10" t="s">
        <v>19</v>
      </c>
      <c r="G26" s="10"/>
      <c r="H26" s="10">
        <v>350</v>
      </c>
      <c r="I26" s="10">
        <v>78</v>
      </c>
      <c r="J26" s="10"/>
      <c r="K26" s="10"/>
      <c r="L26" s="10"/>
      <c r="M26" s="58" t="s">
        <v>64</v>
      </c>
    </row>
    <row r="27" spans="1:14" s="24" customFormat="1" ht="25.5" customHeight="1" thickBot="1">
      <c r="A27" s="130" t="s">
        <v>55</v>
      </c>
      <c r="B27" s="131"/>
      <c r="C27" s="11"/>
      <c r="D27" s="12">
        <f>SUM(D21:D26)</f>
        <v>6350</v>
      </c>
      <c r="E27" s="12">
        <f>SUM(E21:E26)</f>
        <v>5150</v>
      </c>
      <c r="F27" s="12"/>
      <c r="G27" s="12"/>
      <c r="H27" s="12">
        <f>SUM(H21:H26)</f>
        <v>1870</v>
      </c>
      <c r="I27" s="12">
        <f>SUM(I21:I26)</f>
        <v>422</v>
      </c>
      <c r="J27" s="12"/>
      <c r="K27" s="12"/>
      <c r="L27" s="12"/>
      <c r="M27" s="50"/>
    </row>
    <row r="28" spans="1:14" s="24" customFormat="1" ht="29.25" customHeight="1" thickBot="1">
      <c r="A28" s="132" t="s">
        <v>56</v>
      </c>
      <c r="B28" s="133"/>
      <c r="C28" s="16"/>
      <c r="D28" s="17">
        <f t="shared" ref="D28:I28" si="1">D13+D20+D27</f>
        <v>7465</v>
      </c>
      <c r="E28" s="17">
        <f t="shared" si="1"/>
        <v>5563</v>
      </c>
      <c r="F28" s="17">
        <f t="shared" si="1"/>
        <v>0</v>
      </c>
      <c r="G28" s="17">
        <f t="shared" si="1"/>
        <v>0</v>
      </c>
      <c r="H28" s="17">
        <f t="shared" si="1"/>
        <v>2181.15</v>
      </c>
      <c r="I28" s="17">
        <f t="shared" si="1"/>
        <v>499.17</v>
      </c>
      <c r="J28" s="17"/>
      <c r="K28" s="17"/>
      <c r="L28" s="17"/>
      <c r="M28" s="19"/>
    </row>
  </sheetData>
  <mergeCells count="41">
    <mergeCell ref="N14:O14"/>
    <mergeCell ref="N7:O7"/>
    <mergeCell ref="N10:O10"/>
    <mergeCell ref="N8:N9"/>
    <mergeCell ref="N11:N12"/>
    <mergeCell ref="A5:A12"/>
    <mergeCell ref="A14:A19"/>
    <mergeCell ref="A21:A26"/>
    <mergeCell ref="A13:B13"/>
    <mergeCell ref="A20:B20"/>
    <mergeCell ref="A27:B27"/>
    <mergeCell ref="A28:B28"/>
    <mergeCell ref="N5:N6"/>
    <mergeCell ref="N13:O13"/>
    <mergeCell ref="U3:U4"/>
    <mergeCell ref="M3:M4"/>
    <mergeCell ref="O3:O4"/>
    <mergeCell ref="P3:P4"/>
    <mergeCell ref="Q3:Q4"/>
    <mergeCell ref="R3:R4"/>
    <mergeCell ref="S3:T3"/>
    <mergeCell ref="F3:G3"/>
    <mergeCell ref="H3:H4"/>
    <mergeCell ref="I3:I4"/>
    <mergeCell ref="J3:J4"/>
    <mergeCell ref="K3:K4"/>
    <mergeCell ref="A1:M1"/>
    <mergeCell ref="L3:L4"/>
    <mergeCell ref="N3:N4"/>
    <mergeCell ref="B3:B4"/>
    <mergeCell ref="C3:C4"/>
    <mergeCell ref="D3:D4"/>
    <mergeCell ref="E3:E4"/>
    <mergeCell ref="A3:A4"/>
    <mergeCell ref="A2:M2"/>
    <mergeCell ref="N2:Z2"/>
    <mergeCell ref="Z3:Z4"/>
    <mergeCell ref="V3:V4"/>
    <mergeCell ref="W3:W4"/>
    <mergeCell ref="X3:X4"/>
    <mergeCell ref="Y3:Y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جمع گندم</vt:lpstr>
      <vt:lpstr>جمع جو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p.firouznia</dc:creator>
  <cp:lastModifiedBy>p.firouznia</cp:lastModifiedBy>
  <cp:lastPrinted>2020-10-14T09:40:04Z</cp:lastPrinted>
  <dcterms:created xsi:type="dcterms:W3CDTF">2020-10-12T04:39:58Z</dcterms:created>
  <dcterms:modified xsi:type="dcterms:W3CDTF">2020-11-08T04:56:38Z</dcterms:modified>
</cp:coreProperties>
</file>