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48" yWindow="1080" windowWidth="15132" windowHeight="8076" tabRatio="889" firstSheet="8" activeTab="24"/>
  </bookViews>
  <sheets>
    <sheet name="اصفهان" sheetId="28" r:id="rId1"/>
    <sheet name="خميني شهر" sheetId="37" r:id="rId2"/>
    <sheet name="اران وبيد گل" sheetId="32" r:id="rId3"/>
    <sheet name="اردستان" sheetId="33" r:id="rId4"/>
    <sheet name="كاشان" sheetId="34" r:id="rId5"/>
    <sheet name="برخوار" sheetId="35" r:id="rId6"/>
    <sheet name="بوئين ومياندشت" sheetId="36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 " sheetId="49" r:id="rId19"/>
    <sheet name="خوانسار" sheetId="50" r:id="rId20"/>
    <sheet name="سميرم" sheetId="51" r:id="rId21"/>
    <sheet name="نايين" sheetId="52" r:id="rId22"/>
    <sheet name="فلاورجان" sheetId="53" r:id="rId23"/>
    <sheet name="تيران وكرون" sheetId="54" r:id="rId24"/>
    <sheet name="استان" sheetId="55" r:id="rId25"/>
  </sheets>
  <calcPr calcId="125725"/>
</workbook>
</file>

<file path=xl/calcChain.xml><?xml version="1.0" encoding="utf-8"?>
<calcChain xmlns="http://schemas.openxmlformats.org/spreadsheetml/2006/main">
  <c r="Q16" i="54"/>
  <c r="Q15"/>
  <c r="K16"/>
  <c r="K15"/>
  <c r="G26" i="43" l="1"/>
  <c r="G27"/>
  <c r="G28"/>
  <c r="G29"/>
  <c r="G30"/>
  <c r="G31"/>
  <c r="G32"/>
  <c r="G33"/>
  <c r="G25"/>
  <c r="K16" i="35" l="1"/>
  <c r="K15"/>
  <c r="L16" i="55" l="1"/>
  <c r="M16"/>
  <c r="N16"/>
  <c r="O16"/>
  <c r="G26" i="36"/>
  <c r="G27"/>
  <c r="G28"/>
  <c r="G29"/>
  <c r="G30"/>
  <c r="G31"/>
  <c r="G32"/>
  <c r="G33"/>
  <c r="G25"/>
  <c r="Q16" i="41" l="1"/>
  <c r="Q15"/>
  <c r="K16"/>
  <c r="K15"/>
  <c r="Q16" i="51" l="1"/>
  <c r="Q15"/>
  <c r="K16"/>
  <c r="K15"/>
  <c r="AI10"/>
  <c r="K16" i="46" l="1"/>
  <c r="K15"/>
  <c r="AH11" i="47"/>
  <c r="AI11"/>
  <c r="AJ11"/>
  <c r="AA11"/>
  <c r="AB11"/>
  <c r="AC11"/>
  <c r="AD11"/>
  <c r="AE11"/>
  <c r="AF11"/>
  <c r="AG11"/>
  <c r="G26" i="39" l="1"/>
  <c r="G27"/>
  <c r="G28"/>
  <c r="G29"/>
  <c r="G30"/>
  <c r="G31"/>
  <c r="G32"/>
  <c r="G33"/>
  <c r="G25"/>
  <c r="G21"/>
  <c r="G20"/>
  <c r="Q16"/>
  <c r="Q15"/>
  <c r="K16"/>
  <c r="K15"/>
  <c r="AR6"/>
  <c r="AR7"/>
  <c r="AR8"/>
  <c r="AR9"/>
  <c r="AR10"/>
  <c r="AJ11" i="54" l="1"/>
  <c r="AK11"/>
  <c r="AL11"/>
  <c r="AM11"/>
  <c r="G26"/>
  <c r="G27"/>
  <c r="G28"/>
  <c r="G29"/>
  <c r="G30"/>
  <c r="G31"/>
  <c r="G32"/>
  <c r="G33"/>
  <c r="G25"/>
  <c r="M17" i="53"/>
  <c r="N17"/>
  <c r="O17"/>
  <c r="P17"/>
  <c r="L17"/>
  <c r="G26" i="51"/>
  <c r="G27"/>
  <c r="G28"/>
  <c r="G29"/>
  <c r="G30"/>
  <c r="G31"/>
  <c r="G32"/>
  <c r="G33"/>
  <c r="G25"/>
  <c r="G26" i="49"/>
  <c r="G27"/>
  <c r="G28"/>
  <c r="G29"/>
  <c r="G30"/>
  <c r="G31"/>
  <c r="G32"/>
  <c r="G33"/>
  <c r="G25"/>
  <c r="Q16"/>
  <c r="Q15"/>
  <c r="K16"/>
  <c r="K15"/>
  <c r="G26" i="48"/>
  <c r="G27"/>
  <c r="G28"/>
  <c r="G29"/>
  <c r="G30"/>
  <c r="G31"/>
  <c r="G32"/>
  <c r="G33"/>
  <c r="G25"/>
  <c r="G21"/>
  <c r="G20"/>
  <c r="Q16"/>
  <c r="Q15"/>
  <c r="K16"/>
  <c r="K15"/>
  <c r="AR6"/>
  <c r="AR7"/>
  <c r="AR8"/>
  <c r="AR9"/>
  <c r="AR10"/>
  <c r="AR5"/>
  <c r="AI6"/>
  <c r="AI7"/>
  <c r="AI8"/>
  <c r="AI9"/>
  <c r="AI10"/>
  <c r="AI5"/>
  <c r="G26" i="47"/>
  <c r="G27"/>
  <c r="G28"/>
  <c r="G29"/>
  <c r="G30"/>
  <c r="G31"/>
  <c r="G32"/>
  <c r="G33"/>
  <c r="G25"/>
  <c r="O17"/>
  <c r="P17"/>
  <c r="G26" i="45"/>
  <c r="G27"/>
  <c r="G28"/>
  <c r="G29"/>
  <c r="G30"/>
  <c r="G31"/>
  <c r="G32"/>
  <c r="G33"/>
  <c r="G25"/>
  <c r="AR6" i="44"/>
  <c r="AR7"/>
  <c r="AR8"/>
  <c r="AR9"/>
  <c r="AR10"/>
  <c r="AR5"/>
  <c r="AR6" i="43"/>
  <c r="AR7"/>
  <c r="AR8"/>
  <c r="AR9"/>
  <c r="AR10"/>
  <c r="AR5"/>
  <c r="AI6"/>
  <c r="AI7"/>
  <c r="AI8"/>
  <c r="AI9"/>
  <c r="AI10"/>
  <c r="AI5"/>
  <c r="C34" i="42"/>
  <c r="D34"/>
  <c r="E34"/>
  <c r="F34"/>
  <c r="B34"/>
  <c r="G26"/>
  <c r="G27"/>
  <c r="G28"/>
  <c r="G29"/>
  <c r="G30"/>
  <c r="G31"/>
  <c r="G32"/>
  <c r="G33"/>
  <c r="G25"/>
  <c r="F22"/>
  <c r="Q16"/>
  <c r="M17"/>
  <c r="N17"/>
  <c r="O17"/>
  <c r="P17"/>
  <c r="L17"/>
  <c r="AM11"/>
  <c r="AN11"/>
  <c r="AO11"/>
  <c r="AP11"/>
  <c r="AQ11"/>
  <c r="AR6"/>
  <c r="AR7"/>
  <c r="AR8"/>
  <c r="AR9"/>
  <c r="AR10"/>
  <c r="AR5"/>
  <c r="AR11" s="1"/>
  <c r="G26" i="41"/>
  <c r="G27"/>
  <c r="G28"/>
  <c r="G29"/>
  <c r="G30"/>
  <c r="G31"/>
  <c r="G32"/>
  <c r="G33"/>
  <c r="G25"/>
  <c r="AR6"/>
  <c r="AR7"/>
  <c r="AR8"/>
  <c r="AR9"/>
  <c r="AR10"/>
  <c r="AR5"/>
  <c r="AI6"/>
  <c r="AI7"/>
  <c r="AI8"/>
  <c r="AI9"/>
  <c r="AI10"/>
  <c r="AI5"/>
  <c r="G26" i="40"/>
  <c r="G27"/>
  <c r="G28"/>
  <c r="G29"/>
  <c r="G30"/>
  <c r="G31"/>
  <c r="G32"/>
  <c r="G33"/>
  <c r="G25"/>
  <c r="AI6" i="38"/>
  <c r="AI7"/>
  <c r="AI8"/>
  <c r="AI9"/>
  <c r="AI10"/>
  <c r="AI5"/>
  <c r="C22" i="33"/>
  <c r="D22"/>
  <c r="E22"/>
  <c r="F22"/>
  <c r="B22"/>
  <c r="G21"/>
  <c r="G20"/>
  <c r="G22" s="1"/>
  <c r="Q16"/>
  <c r="Q15"/>
  <c r="K16"/>
  <c r="K15"/>
  <c r="AR6"/>
  <c r="AR7"/>
  <c r="AR8"/>
  <c r="AR9"/>
  <c r="AR10"/>
  <c r="AR5"/>
  <c r="G21" i="37"/>
  <c r="G20"/>
  <c r="G26" i="28"/>
  <c r="G27"/>
  <c r="G28"/>
  <c r="G29"/>
  <c r="G30"/>
  <c r="G31"/>
  <c r="G32"/>
  <c r="G33"/>
  <c r="G25"/>
  <c r="Q16"/>
  <c r="K16"/>
  <c r="K15"/>
  <c r="AR6"/>
  <c r="AR7"/>
  <c r="AR8"/>
  <c r="AR9"/>
  <c r="AR10"/>
  <c r="AR5"/>
  <c r="AI10"/>
  <c r="AI6"/>
  <c r="AI7"/>
  <c r="AI8"/>
  <c r="AI9"/>
  <c r="AI5"/>
  <c r="AH6" i="55"/>
  <c r="AH7"/>
  <c r="AH8"/>
  <c r="AH9"/>
  <c r="AH10"/>
  <c r="AH11" i="35"/>
  <c r="AH5" i="55"/>
  <c r="AN6"/>
  <c r="AO6"/>
  <c r="AP6"/>
  <c r="AQ6"/>
  <c r="AN7"/>
  <c r="AO7"/>
  <c r="AP7"/>
  <c r="AQ7"/>
  <c r="AN8"/>
  <c r="AO8"/>
  <c r="AP8"/>
  <c r="AQ8"/>
  <c r="AN9"/>
  <c r="AO9"/>
  <c r="AP9"/>
  <c r="AQ9"/>
  <c r="AN10"/>
  <c r="AO10"/>
  <c r="AP10"/>
  <c r="AQ10"/>
  <c r="AO5"/>
  <c r="AP5"/>
  <c r="AQ5"/>
  <c r="AN5"/>
  <c r="AR6"/>
  <c r="AR10"/>
  <c r="AI6" i="36"/>
  <c r="AI7"/>
  <c r="AI8"/>
  <c r="AI9"/>
  <c r="AI10"/>
  <c r="AI5"/>
  <c r="AI6" i="35"/>
  <c r="AI7"/>
  <c r="AI8"/>
  <c r="AI9"/>
  <c r="AE6" i="55"/>
  <c r="AF6"/>
  <c r="AG6"/>
  <c r="AE7"/>
  <c r="AF7"/>
  <c r="AG7"/>
  <c r="AE8"/>
  <c r="AF8"/>
  <c r="AG8"/>
  <c r="AE9"/>
  <c r="AF9"/>
  <c r="AG9"/>
  <c r="AE10"/>
  <c r="AF10"/>
  <c r="AG10"/>
  <c r="AC5"/>
  <c r="AD5"/>
  <c r="AE5"/>
  <c r="AF5"/>
  <c r="AG5"/>
  <c r="AC11" i="35"/>
  <c r="AD11"/>
  <c r="AE11"/>
  <c r="AF11"/>
  <c r="AG11"/>
  <c r="G34" i="36"/>
  <c r="F34"/>
  <c r="E34"/>
  <c r="D34"/>
  <c r="C34"/>
  <c r="B34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R9"/>
  <c r="AR8"/>
  <c r="AR7"/>
  <c r="AR6"/>
  <c r="AR5"/>
  <c r="F34" i="35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1"/>
  <c r="G20"/>
  <c r="G22" s="1"/>
  <c r="AQ11"/>
  <c r="AP11"/>
  <c r="AO11"/>
  <c r="AN11"/>
  <c r="AM11"/>
  <c r="AL11"/>
  <c r="AK11"/>
  <c r="AJ11"/>
  <c r="AB11"/>
  <c r="AA11"/>
  <c r="Z11"/>
  <c r="Y11"/>
  <c r="X11"/>
  <c r="W11"/>
  <c r="V11"/>
  <c r="U11"/>
  <c r="T11"/>
  <c r="S11"/>
  <c r="R11"/>
  <c r="Q11"/>
  <c r="P11"/>
  <c r="Q17" s="1"/>
  <c r="O11"/>
  <c r="O17" s="1"/>
  <c r="N11"/>
  <c r="N17" s="1"/>
  <c r="M11"/>
  <c r="M17" s="1"/>
  <c r="L11"/>
  <c r="L17" s="1"/>
  <c r="K11"/>
  <c r="K17" s="1"/>
  <c r="J11"/>
  <c r="J17" s="1"/>
  <c r="I11"/>
  <c r="I17" s="1"/>
  <c r="H11"/>
  <c r="H17" s="1"/>
  <c r="G11"/>
  <c r="G17" s="1"/>
  <c r="F11"/>
  <c r="E11"/>
  <c r="E17" s="1"/>
  <c r="D11"/>
  <c r="D17" s="1"/>
  <c r="C11"/>
  <c r="B11"/>
  <c r="B17" s="1"/>
  <c r="AR10"/>
  <c r="AI10"/>
  <c r="AR9"/>
  <c r="AR8"/>
  <c r="AR7"/>
  <c r="AR6"/>
  <c r="AR5"/>
  <c r="AR11" s="1"/>
  <c r="AI5"/>
  <c r="AR8" i="55" l="1"/>
  <c r="AR11" i="36"/>
  <c r="AI11" i="35"/>
  <c r="Q17" i="33"/>
  <c r="AR5" i="55"/>
  <c r="AR9"/>
  <c r="AR7"/>
  <c r="P17" i="35"/>
  <c r="G34" i="46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34" i="52"/>
  <c r="E34"/>
  <c r="D34"/>
  <c r="C34"/>
  <c r="B34"/>
  <c r="G33"/>
  <c r="G32"/>
  <c r="G31"/>
  <c r="G30"/>
  <c r="G29"/>
  <c r="G28"/>
  <c r="G27"/>
  <c r="G26"/>
  <c r="G25"/>
  <c r="G34" s="1"/>
  <c r="P17"/>
  <c r="O17"/>
  <c r="N17"/>
  <c r="M17"/>
  <c r="L17"/>
  <c r="J17"/>
  <c r="I17"/>
  <c r="H17"/>
  <c r="G17"/>
  <c r="F17"/>
  <c r="E17"/>
  <c r="D17"/>
  <c r="C17"/>
  <c r="B17"/>
  <c r="K17" s="1"/>
  <c r="Q16"/>
  <c r="K16"/>
  <c r="Q15"/>
  <c r="Q17" s="1"/>
  <c r="K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G34" i="54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R7" i="49"/>
  <c r="AR8"/>
  <c r="AR9"/>
  <c r="AR10"/>
  <c r="AR6"/>
  <c r="AR5"/>
  <c r="AI7"/>
  <c r="AI8"/>
  <c r="AI9"/>
  <c r="AI10"/>
  <c r="AI6"/>
  <c r="AI5"/>
  <c r="Q16" i="37"/>
  <c r="Q15"/>
  <c r="K16"/>
  <c r="K15"/>
  <c r="AI7"/>
  <c r="AI8"/>
  <c r="AI9"/>
  <c r="AI10"/>
  <c r="AI6"/>
  <c r="AI5"/>
  <c r="AR6"/>
  <c r="AR7"/>
  <c r="AR8"/>
  <c r="AR9"/>
  <c r="AR10"/>
  <c r="AR5"/>
  <c r="AI11" i="52" l="1"/>
  <c r="AR11" i="55"/>
  <c r="AR5" i="39"/>
  <c r="AR5" i="47" l="1"/>
  <c r="AR6"/>
  <c r="AR7"/>
  <c r="AR8"/>
  <c r="AR9"/>
  <c r="AR10"/>
  <c r="AR7" i="51"/>
  <c r="AR8"/>
  <c r="AR9"/>
  <c r="AR10"/>
  <c r="AR6"/>
  <c r="AR5"/>
  <c r="AI7"/>
  <c r="AI8"/>
  <c r="AI9"/>
  <c r="AI6"/>
  <c r="AI5"/>
  <c r="E33" i="55"/>
  <c r="F33"/>
  <c r="E32"/>
  <c r="F32"/>
  <c r="E31"/>
  <c r="F31"/>
  <c r="E30"/>
  <c r="F30"/>
  <c r="E29"/>
  <c r="F29"/>
  <c r="E28"/>
  <c r="F28"/>
  <c r="E27"/>
  <c r="F27"/>
  <c r="D28"/>
  <c r="C28"/>
  <c r="F26"/>
  <c r="E26"/>
  <c r="E25"/>
  <c r="F25"/>
  <c r="O15"/>
  <c r="G27" i="37"/>
  <c r="G28"/>
  <c r="G29"/>
  <c r="G30"/>
  <c r="G31"/>
  <c r="G32"/>
  <c r="G33"/>
  <c r="G26"/>
  <c r="G25"/>
  <c r="G34" s="1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20" i="50"/>
  <c r="Q16"/>
  <c r="Q15"/>
  <c r="K16"/>
  <c r="K15"/>
  <c r="G27"/>
  <c r="G28"/>
  <c r="G29"/>
  <c r="G30"/>
  <c r="G31"/>
  <c r="G32"/>
  <c r="G33"/>
  <c r="G26"/>
  <c r="G25"/>
  <c r="G34" s="1"/>
  <c r="F34"/>
  <c r="E34"/>
  <c r="D34"/>
  <c r="C34"/>
  <c r="B34"/>
  <c r="F22"/>
  <c r="E22"/>
  <c r="D22"/>
  <c r="C22"/>
  <c r="B22"/>
  <c r="G21" s="1"/>
  <c r="P17"/>
  <c r="O17"/>
  <c r="N17"/>
  <c r="M17"/>
  <c r="L17"/>
  <c r="J17"/>
  <c r="I17"/>
  <c r="H17"/>
  <c r="G17"/>
  <c r="F17"/>
  <c r="E17"/>
  <c r="D17"/>
  <c r="C17"/>
  <c r="B17"/>
  <c r="AR7"/>
  <c r="AR8"/>
  <c r="AR9"/>
  <c r="AR10"/>
  <c r="AR6"/>
  <c r="AR5"/>
  <c r="AR11" s="1"/>
  <c r="AI7"/>
  <c r="AI8"/>
  <c r="AI9"/>
  <c r="AI10"/>
  <c r="AI6"/>
  <c r="AI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39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9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1" i="33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11" s="1"/>
  <c r="P17"/>
  <c r="O17"/>
  <c r="N17"/>
  <c r="M17"/>
  <c r="L17"/>
  <c r="K17"/>
  <c r="J17"/>
  <c r="I17"/>
  <c r="H17"/>
  <c r="G17"/>
  <c r="F17"/>
  <c r="E17"/>
  <c r="D17"/>
  <c r="C17"/>
  <c r="B17"/>
  <c r="G34" i="42"/>
  <c r="E22"/>
  <c r="D22"/>
  <c r="C22"/>
  <c r="B22"/>
  <c r="G22" s="1"/>
  <c r="G21"/>
  <c r="G20"/>
  <c r="J17"/>
  <c r="I17"/>
  <c r="H17"/>
  <c r="G17"/>
  <c r="F17"/>
  <c r="E17"/>
  <c r="D17"/>
  <c r="C17"/>
  <c r="B17"/>
  <c r="K16"/>
  <c r="Q15"/>
  <c r="Q17" s="1"/>
  <c r="K15"/>
  <c r="K17" s="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I5"/>
  <c r="AI11" s="1"/>
  <c r="Q16" i="45"/>
  <c r="Q15"/>
  <c r="G34"/>
  <c r="F34"/>
  <c r="E34"/>
  <c r="D34"/>
  <c r="C34"/>
  <c r="B34"/>
  <c r="K16"/>
  <c r="K15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28" i="53"/>
  <c r="G29"/>
  <c r="G30"/>
  <c r="G31"/>
  <c r="G32"/>
  <c r="G33"/>
  <c r="G27"/>
  <c r="G26"/>
  <c r="G25"/>
  <c r="F34"/>
  <c r="E34"/>
  <c r="D34"/>
  <c r="C34"/>
  <c r="B34"/>
  <c r="G21"/>
  <c r="G20"/>
  <c r="J17"/>
  <c r="I17"/>
  <c r="H17"/>
  <c r="G17"/>
  <c r="F17"/>
  <c r="E17"/>
  <c r="D17"/>
  <c r="C17"/>
  <c r="B17"/>
  <c r="Q16"/>
  <c r="K16"/>
  <c r="Q15"/>
  <c r="Q17" s="1"/>
  <c r="K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27" i="38"/>
  <c r="G28"/>
  <c r="G29"/>
  <c r="G30"/>
  <c r="G31"/>
  <c r="G32"/>
  <c r="G33"/>
  <c r="G26"/>
  <c r="G25"/>
  <c r="G34" s="1"/>
  <c r="G21"/>
  <c r="G20"/>
  <c r="Q16"/>
  <c r="Q15"/>
  <c r="K16"/>
  <c r="K15"/>
  <c r="AR10"/>
  <c r="AR7"/>
  <c r="AR8"/>
  <c r="AR9"/>
  <c r="AR6"/>
  <c r="AR5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34" i="41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Q16" i="47"/>
  <c r="Q15"/>
  <c r="G34"/>
  <c r="F34"/>
  <c r="E34"/>
  <c r="D34"/>
  <c r="C34"/>
  <c r="B34"/>
  <c r="N17"/>
  <c r="M17"/>
  <c r="L17"/>
  <c r="J17"/>
  <c r="I17"/>
  <c r="H17"/>
  <c r="G17"/>
  <c r="F17"/>
  <c r="E17"/>
  <c r="D17"/>
  <c r="C17"/>
  <c r="B17"/>
  <c r="K16"/>
  <c r="K15"/>
  <c r="AR11"/>
  <c r="AQ11"/>
  <c r="AP11"/>
  <c r="AO11"/>
  <c r="AN11"/>
  <c r="AM11"/>
  <c r="AL11"/>
  <c r="AK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I5"/>
  <c r="G34" i="28"/>
  <c r="F34"/>
  <c r="E34"/>
  <c r="D34"/>
  <c r="C34"/>
  <c r="B34"/>
  <c r="F22"/>
  <c r="E22"/>
  <c r="D22"/>
  <c r="C22"/>
  <c r="B22"/>
  <c r="G22" s="1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34" i="40"/>
  <c r="E34"/>
  <c r="F34"/>
  <c r="C34"/>
  <c r="B34"/>
  <c r="D17"/>
  <c r="E17"/>
  <c r="F17"/>
  <c r="G17"/>
  <c r="H17"/>
  <c r="I17"/>
  <c r="J17"/>
  <c r="L17"/>
  <c r="M17"/>
  <c r="N17"/>
  <c r="O17"/>
  <c r="P17"/>
  <c r="Q17"/>
  <c r="C17"/>
  <c r="B17"/>
  <c r="K16"/>
  <c r="K15"/>
  <c r="K17" s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J11"/>
  <c r="AK11"/>
  <c r="AL11"/>
  <c r="AM11"/>
  <c r="AN11"/>
  <c r="AO11"/>
  <c r="AP11"/>
  <c r="AQ11"/>
  <c r="C11"/>
  <c r="B11"/>
  <c r="AR7"/>
  <c r="AR8"/>
  <c r="AR9"/>
  <c r="AR10"/>
  <c r="AR6"/>
  <c r="AR5"/>
  <c r="AI8"/>
  <c r="AI9"/>
  <c r="AI10"/>
  <c r="AI7"/>
  <c r="AI6"/>
  <c r="AI5"/>
  <c r="AI11" s="1"/>
  <c r="G34"/>
  <c r="AJ11" i="32"/>
  <c r="AK11"/>
  <c r="AL11"/>
  <c r="AM11"/>
  <c r="AN11"/>
  <c r="AO11"/>
  <c r="AP11"/>
  <c r="AQ11"/>
  <c r="AR7"/>
  <c r="AR8"/>
  <c r="AR9"/>
  <c r="AR10"/>
  <c r="AR6"/>
  <c r="AR5"/>
  <c r="AR11" s="1"/>
  <c r="U11"/>
  <c r="V11"/>
  <c r="W11"/>
  <c r="X11"/>
  <c r="Y11"/>
  <c r="Z11"/>
  <c r="AA11"/>
  <c r="AB11"/>
  <c r="AC11"/>
  <c r="AD11"/>
  <c r="AE11"/>
  <c r="AF11"/>
  <c r="AG11"/>
  <c r="AH11"/>
  <c r="D11"/>
  <c r="E11"/>
  <c r="F11"/>
  <c r="G11"/>
  <c r="H11"/>
  <c r="I11"/>
  <c r="J11"/>
  <c r="K11"/>
  <c r="L11"/>
  <c r="M11"/>
  <c r="N11"/>
  <c r="O11"/>
  <c r="P11"/>
  <c r="Q11"/>
  <c r="R11"/>
  <c r="S11"/>
  <c r="T11"/>
  <c r="C11"/>
  <c r="B11"/>
  <c r="AI7"/>
  <c r="AI8"/>
  <c r="AI9"/>
  <c r="AI10"/>
  <c r="AI6"/>
  <c r="AI5"/>
  <c r="AI11" s="1"/>
  <c r="D34"/>
  <c r="E34"/>
  <c r="F34"/>
  <c r="C34"/>
  <c r="B34"/>
  <c r="Q16"/>
  <c r="Q15"/>
  <c r="K15"/>
  <c r="K16"/>
  <c r="D17"/>
  <c r="E17"/>
  <c r="F17"/>
  <c r="G17"/>
  <c r="H17"/>
  <c r="I17"/>
  <c r="J17"/>
  <c r="L17"/>
  <c r="M17"/>
  <c r="N17"/>
  <c r="O17"/>
  <c r="P17"/>
  <c r="Q17"/>
  <c r="C17"/>
  <c r="B17"/>
  <c r="G27"/>
  <c r="G28"/>
  <c r="G29"/>
  <c r="G30"/>
  <c r="G31"/>
  <c r="G32"/>
  <c r="G33"/>
  <c r="G26"/>
  <c r="G25"/>
  <c r="G34" s="1"/>
  <c r="G27" i="34"/>
  <c r="G28"/>
  <c r="G29"/>
  <c r="G30"/>
  <c r="G31"/>
  <c r="G32"/>
  <c r="G33"/>
  <c r="G26"/>
  <c r="G25"/>
  <c r="G34" s="1"/>
  <c r="F34"/>
  <c r="E34"/>
  <c r="D34"/>
  <c r="C34"/>
  <c r="B34"/>
  <c r="AR7"/>
  <c r="AR8"/>
  <c r="AR9"/>
  <c r="AR10"/>
  <c r="AR6"/>
  <c r="AR5"/>
  <c r="AR11" s="1"/>
  <c r="Q16"/>
  <c r="Q17" s="1"/>
  <c r="Q15"/>
  <c r="B17"/>
  <c r="C17"/>
  <c r="D17"/>
  <c r="E17"/>
  <c r="F17"/>
  <c r="G17"/>
  <c r="H17"/>
  <c r="I17"/>
  <c r="J17"/>
  <c r="P17"/>
  <c r="O17"/>
  <c r="N17"/>
  <c r="M17"/>
  <c r="L1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8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4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I5"/>
  <c r="AI11" s="1"/>
  <c r="G34" i="43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51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R11" s="1"/>
  <c r="AM11"/>
  <c r="AL11"/>
  <c r="AK11"/>
  <c r="AJ11"/>
  <c r="AI11"/>
  <c r="AH11"/>
  <c r="AG11"/>
  <c r="AG11" i="55" s="1"/>
  <c r="AF11" i="51"/>
  <c r="AF11" i="55" s="1"/>
  <c r="AE11" i="5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33" i="55"/>
  <c r="C33"/>
  <c r="B33"/>
  <c r="D32"/>
  <c r="C32"/>
  <c r="B32"/>
  <c r="D31"/>
  <c r="C31"/>
  <c r="B31"/>
  <c r="D30"/>
  <c r="C30"/>
  <c r="B30"/>
  <c r="D29"/>
  <c r="C29"/>
  <c r="B29"/>
  <c r="B28"/>
  <c r="D27"/>
  <c r="C27"/>
  <c r="B27"/>
  <c r="D26"/>
  <c r="C26"/>
  <c r="B26"/>
  <c r="D25"/>
  <c r="C25"/>
  <c r="Q17" i="45" l="1"/>
  <c r="K17"/>
  <c r="G22" i="38"/>
  <c r="Q17"/>
  <c r="K17"/>
  <c r="G22" i="50"/>
  <c r="Q17"/>
  <c r="K17"/>
  <c r="AI11"/>
  <c r="G34" i="41"/>
  <c r="K17" i="51"/>
  <c r="K17" i="48"/>
  <c r="Q17" i="47"/>
  <c r="K17"/>
  <c r="K17" i="49"/>
  <c r="K17" i="34"/>
  <c r="K17" i="53"/>
  <c r="G34"/>
  <c r="E34" i="55"/>
  <c r="F34"/>
  <c r="D34"/>
  <c r="C34"/>
  <c r="K17" i="32"/>
  <c r="G26" i="55"/>
  <c r="G33"/>
  <c r="G31"/>
  <c r="G29"/>
  <c r="G27"/>
  <c r="G32"/>
  <c r="G30"/>
  <c r="G28"/>
  <c r="G25"/>
  <c r="AC11"/>
  <c r="AE11"/>
  <c r="AD11"/>
  <c r="AH11"/>
  <c r="AR11" i="40"/>
  <c r="C9" i="55"/>
  <c r="B9"/>
  <c r="C8"/>
  <c r="B8"/>
  <c r="C7"/>
  <c r="B7"/>
  <c r="B25"/>
  <c r="B34" s="1"/>
  <c r="F21"/>
  <c r="E21"/>
  <c r="D21"/>
  <c r="C21"/>
  <c r="B21"/>
  <c r="F20"/>
  <c r="E20"/>
  <c r="D20"/>
  <c r="C20"/>
  <c r="B20"/>
  <c r="J16"/>
  <c r="I16"/>
  <c r="H16"/>
  <c r="G16"/>
  <c r="F16"/>
  <c r="E16"/>
  <c r="D16"/>
  <c r="C16"/>
  <c r="B16"/>
  <c r="N15"/>
  <c r="M15"/>
  <c r="L15"/>
  <c r="J15"/>
  <c r="I15"/>
  <c r="H15"/>
  <c r="G15"/>
  <c r="F15"/>
  <c r="E15"/>
  <c r="D15"/>
  <c r="C15"/>
  <c r="B15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10"/>
  <c r="B6"/>
  <c r="F22" i="51"/>
  <c r="E22"/>
  <c r="D22"/>
  <c r="C22"/>
  <c r="B22"/>
  <c r="G21"/>
  <c r="G20"/>
  <c r="G22" s="1"/>
  <c r="F22" i="52"/>
  <c r="E22"/>
  <c r="D22"/>
  <c r="C22"/>
  <c r="B22"/>
  <c r="G21"/>
  <c r="G20"/>
  <c r="F22" i="49"/>
  <c r="E22"/>
  <c r="D22"/>
  <c r="C22"/>
  <c r="B22"/>
  <c r="G21"/>
  <c r="G20"/>
  <c r="G22" s="1"/>
  <c r="G22" i="52" l="1"/>
  <c r="AI6" i="55"/>
  <c r="F22"/>
  <c r="E22"/>
  <c r="D22"/>
  <c r="C22"/>
  <c r="G21"/>
  <c r="K16"/>
  <c r="G34"/>
  <c r="AI10"/>
  <c r="K15"/>
  <c r="B22"/>
  <c r="G20"/>
  <c r="AI7"/>
  <c r="AI8"/>
  <c r="AI9"/>
  <c r="F22" i="53"/>
  <c r="E22"/>
  <c r="D22"/>
  <c r="C22"/>
  <c r="B22"/>
  <c r="G22"/>
  <c r="G22" i="55" l="1"/>
  <c r="K17"/>
  <c r="F22" i="54"/>
  <c r="E22"/>
  <c r="D22"/>
  <c r="C22"/>
  <c r="B22"/>
  <c r="G21"/>
  <c r="G20"/>
  <c r="G22" s="1"/>
  <c r="B5" i="55" l="1"/>
  <c r="AI5" s="1"/>
  <c r="F22" i="48" l="1"/>
  <c r="E22"/>
  <c r="D22"/>
  <c r="C22"/>
  <c r="B22"/>
  <c r="G22"/>
  <c r="F22" i="47" l="1"/>
  <c r="E22"/>
  <c r="D22"/>
  <c r="C22"/>
  <c r="B22"/>
  <c r="G21"/>
  <c r="G20"/>
  <c r="G22" l="1"/>
  <c r="F22" i="46"/>
  <c r="E22"/>
  <c r="D22"/>
  <c r="C22"/>
  <c r="B22"/>
  <c r="G21"/>
  <c r="G20"/>
  <c r="G22" l="1"/>
  <c r="F22" i="45"/>
  <c r="E22"/>
  <c r="D22"/>
  <c r="C22"/>
  <c r="B22"/>
  <c r="G21"/>
  <c r="G20"/>
  <c r="G22" l="1"/>
  <c r="F22" i="44"/>
  <c r="E22"/>
  <c r="D22"/>
  <c r="C22"/>
  <c r="B22"/>
  <c r="G21"/>
  <c r="G20"/>
  <c r="G22" s="1"/>
  <c r="F22" i="43" l="1"/>
  <c r="E22"/>
  <c r="D22"/>
  <c r="C22"/>
  <c r="B22"/>
  <c r="G21"/>
  <c r="G20"/>
  <c r="G22" l="1"/>
  <c r="F22" i="41" l="1"/>
  <c r="E22"/>
  <c r="D22"/>
  <c r="C22"/>
  <c r="B22"/>
  <c r="G21"/>
  <c r="G20"/>
  <c r="G22" s="1"/>
  <c r="G22" i="39" l="1"/>
  <c r="F22"/>
  <c r="E22"/>
  <c r="D22"/>
  <c r="C22"/>
  <c r="B22"/>
  <c r="F22" i="36" l="1"/>
  <c r="E22"/>
  <c r="D22"/>
  <c r="C22"/>
  <c r="B22"/>
  <c r="G21"/>
  <c r="G20"/>
  <c r="O17"/>
  <c r="N17"/>
  <c r="M17"/>
  <c r="L17"/>
  <c r="J17"/>
  <c r="I17"/>
  <c r="H17"/>
  <c r="G17"/>
  <c r="F17"/>
  <c r="E17"/>
  <c r="D17"/>
  <c r="C17"/>
  <c r="B17"/>
  <c r="P16"/>
  <c r="P16" i="55" s="1"/>
  <c r="Q16" s="1"/>
  <c r="K16" i="36"/>
  <c r="P15"/>
  <c r="P17" s="1"/>
  <c r="K15"/>
  <c r="G22" l="1"/>
  <c r="K17"/>
  <c r="AQ11" i="55"/>
  <c r="O17"/>
  <c r="N17"/>
  <c r="F22" i="34" l="1"/>
  <c r="E22"/>
  <c r="D22"/>
  <c r="C22"/>
  <c r="B22"/>
  <c r="G21"/>
  <c r="G20"/>
  <c r="M17" i="55"/>
  <c r="J17"/>
  <c r="I17"/>
  <c r="H17"/>
  <c r="G17"/>
  <c r="F17"/>
  <c r="E17"/>
  <c r="D17"/>
  <c r="C17"/>
  <c r="B17"/>
  <c r="AP11"/>
  <c r="AO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1"/>
  <c r="B11" l="1"/>
  <c r="AN11"/>
  <c r="G22" i="34"/>
  <c r="F22" i="32"/>
  <c r="E22"/>
  <c r="D22"/>
  <c r="C22"/>
  <c r="B22"/>
  <c r="G21"/>
  <c r="G20"/>
  <c r="G22" s="1"/>
  <c r="L17" i="55" l="1"/>
  <c r="Q15" i="28"/>
  <c r="Q17" s="1"/>
  <c r="P17"/>
  <c r="P17" i="55" s="1"/>
  <c r="P15"/>
  <c r="Q15" s="1"/>
  <c r="Q17" s="1"/>
</calcChain>
</file>

<file path=xl/sharedStrings.xml><?xml version="1.0" encoding="utf-8"?>
<sst xmlns="http://schemas.openxmlformats.org/spreadsheetml/2006/main" count="2704" uniqueCount="118">
  <si>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</si>
  <si>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</si>
  <si>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</si>
  <si>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</si>
  <si>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</si>
  <si>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</si>
  <si>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</si>
  <si>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</si>
  <si>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</si>
  <si>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</si>
  <si>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</si>
  <si>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</si>
  <si>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</si>
  <si>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</si>
  <si>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</si>
  <si>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</si>
  <si>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</si>
  <si>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</si>
  <si>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</si>
  <si>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</si>
  <si>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</si>
  <si>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</si>
  <si>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</si>
  <si>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</si>
  <si>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</si>
  <si>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</si>
  <si>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</si>
  <si>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</si>
  <si>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</si>
  <si>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</si>
  <si>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</si>
  <si>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</si>
  <si>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</si>
  <si>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</si>
  <si>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</si>
  <si>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</si>
  <si>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</si>
  <si>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</si>
  <si>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</si>
  <si>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</si>
  <si>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</si>
  <si>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</si>
  <si>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</si>
  <si>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</si>
  <si>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</si>
  <si>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</si>
  <si>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</si>
  <si>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</si>
  <si>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</si>
  <si>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</si>
  <si>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</si>
  <si>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</si>
  <si>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</si>
  <si>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</si>
  <si>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</si>
  <si>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</si>
  <si>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</si>
  <si>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</si>
  <si>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</si>
  <si>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</si>
  <si>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</si>
  <si>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</si>
  <si>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</si>
  <si>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</si>
  <si>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</si>
  <si>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</si>
  <si>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</si>
  <si>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</si>
  <si>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</si>
  <si>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</si>
  <si>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</si>
  <si>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</si>
  <si>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</si>
  <si>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</si>
  <si>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</si>
  <si>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</si>
  <si>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</si>
  <si>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</si>
  <si>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</si>
  <si>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</si>
  <si>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</si>
  <si>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</si>
  <si>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</si>
  <si>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</si>
  <si>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</si>
  <si>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</si>
  <si>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</si>
  <si>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</si>
  <si>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</si>
  <si>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</si>
  <si>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20&lt;a&lt;25</t>
  </si>
  <si>
    <t>20&lt; a ≤25</t>
  </si>
  <si>
    <t>*</t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</si>
  <si>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اصفهان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</si>
  <si>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 </t>
    </r>
    <r>
      <rPr>
        <sz val="11"/>
        <color rgb="FFC00000"/>
        <rFont val="B Titr"/>
        <charset val="178"/>
      </rPr>
      <t>آران و بیدگل</t>
    </r>
    <r>
      <rPr>
        <sz val="11"/>
        <color theme="1"/>
        <rFont val="B Titr"/>
        <charset val="178"/>
      </rPr>
      <t xml:space="preserve"> 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</si>
  <si>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اردستان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</si>
  <si>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کاشان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</si>
  <si>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>آمار ماشينها ي خود گردان شهرستان</t>
    </r>
    <r>
      <rPr>
        <sz val="11"/>
        <color rgb="FFC00000"/>
        <rFont val="B Titr"/>
        <charset val="178"/>
      </rPr>
      <t xml:space="preserve"> برخوار</t>
    </r>
    <r>
      <rPr>
        <sz val="11"/>
        <color indexed="8"/>
        <rFont val="B Titr"/>
        <charset val="178"/>
      </rPr>
      <t xml:space="preserve">  سال 97 ( واحد هاي خدمات مكانيزه )</t>
    </r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</si>
  <si>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بوئين و مياندشت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</si>
  <si>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 xml:space="preserve">چادگان 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</si>
  <si>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خوروبیابانک</t>
    </r>
    <r>
      <rPr>
        <sz val="11"/>
        <color theme="1"/>
        <rFont val="B Titr"/>
        <charset val="178"/>
      </rPr>
      <t xml:space="preserve"> 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</si>
  <si>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 xml:space="preserve"> دهاقان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</si>
  <si>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 xml:space="preserve">شاهین شهر و میمه 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</si>
  <si>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شهرضا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</si>
  <si>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فریدن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</si>
  <si>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فریدونشهر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</si>
  <si>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گلپایگان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</si>
  <si>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>آمار ماشينها ي خود گردان شهرستان</t>
    </r>
    <r>
      <rPr>
        <sz val="11"/>
        <color rgb="FFC00000"/>
        <rFont val="B Titr"/>
        <charset val="178"/>
      </rPr>
      <t xml:space="preserve"> لنجان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</si>
  <si>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نجف آباد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</si>
  <si>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نطنز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</si>
  <si>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>آمار ماشينها ي خود گردان شهرستان</t>
    </r>
    <r>
      <rPr>
        <sz val="11"/>
        <color rgb="FFC00000"/>
        <rFont val="B Titr"/>
        <charset val="178"/>
      </rPr>
      <t xml:space="preserve"> مباركه</t>
    </r>
    <r>
      <rPr>
        <sz val="11"/>
        <color theme="1"/>
        <rFont val="B Titr"/>
        <charset val="178"/>
      </rPr>
      <t xml:space="preserve"> 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</si>
  <si>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خوانسار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>سال 97 ( واحد هاي خدمات مكانيزه )</t>
    </r>
  </si>
  <si>
    <r>
      <t>آمار ماشينها ي خود گردان</t>
    </r>
    <r>
      <rPr>
        <sz val="11"/>
        <rFont val="B Titr"/>
        <charset val="178"/>
      </rPr>
      <t xml:space="preserve"> شهرستان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سمیرم</t>
    </r>
    <r>
      <rPr>
        <sz val="11"/>
        <color theme="1"/>
        <rFont val="B Titr"/>
        <charset val="178"/>
      </rPr>
      <t xml:space="preserve"> سال 97 (واحد هاي خدمات مكانيزه)</t>
    </r>
  </si>
  <si>
    <r>
      <t xml:space="preserve">آمار ماشينها ي خود گردان </t>
    </r>
    <r>
      <rPr>
        <sz val="11"/>
        <rFont val="B Titr"/>
        <charset val="178"/>
      </rPr>
      <t xml:space="preserve">شهرستان </t>
    </r>
    <r>
      <rPr>
        <sz val="11"/>
        <color rgb="FFC00000"/>
        <rFont val="B Titr"/>
        <charset val="178"/>
      </rPr>
      <t>نایین</t>
    </r>
    <r>
      <rPr>
        <sz val="11"/>
        <rFont val="B Titr"/>
        <charset val="178"/>
      </rPr>
      <t xml:space="preserve"> </t>
    </r>
    <r>
      <rPr>
        <sz val="11"/>
        <color indexed="8"/>
        <rFont val="B Titr"/>
        <charset val="178"/>
      </rPr>
      <t>سال 97 (واحد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</si>
  <si>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فلاورجان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</si>
  <si>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تیران و کرون</t>
    </r>
    <r>
      <rPr>
        <sz val="11"/>
        <color theme="1"/>
        <rFont val="B Titr"/>
        <charset val="178"/>
      </rPr>
      <t xml:space="preserve"> سال 97 ( واحد هاي خدمات مكانيزه)</t>
    </r>
  </si>
  <si>
    <r>
      <t xml:space="preserve">آمار ماشينها ي خود گردان شهرستان </t>
    </r>
    <r>
      <rPr>
        <sz val="11"/>
        <color rgb="FFC00000"/>
        <rFont val="B Titr"/>
        <charset val="178"/>
      </rPr>
      <t>خميني شهر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>سال 97 ( واحد هاي خدمات مكانيزه)</t>
    </r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</si>
  <si>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استان اصفهان </t>
    </r>
    <r>
      <rPr>
        <sz val="11"/>
        <color theme="1"/>
        <rFont val="B Titr"/>
        <charset val="178"/>
      </rPr>
      <t>سال 97 ( واحد هاي خدمات مكانيزه)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</si>
</sst>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b/>
      <sz val="8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b/>
      <sz val="7"/>
      <color rgb="FFFF0000"/>
      <name val="B Titr"/>
      <charset val="178"/>
    </font>
    <font>
      <sz val="11"/>
      <color rgb="FFFF0000"/>
      <name val="B Titr"/>
      <charset val="178"/>
    </font>
    <font>
      <b/>
      <sz val="9"/>
      <color theme="1"/>
      <name val="B Titr"/>
      <charset val="178"/>
    </font>
    <font>
      <sz val="11"/>
      <name val="B Titr"/>
      <charset val="178"/>
    </font>
    <font>
      <sz val="11"/>
      <color rgb="FFC0000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5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8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 readingOrder="2"/>
    </xf>
    <xf numFmtId="0" fontId="20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6" borderId="2" xfId="0" applyFont="1" applyFill="1" applyBorder="1" applyAlignment="1">
      <alignment horizontal="center" vertical="center" readingOrder="2"/>
    </xf>
    <xf numFmtId="0" fontId="10" fillId="0" borderId="2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6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77734375" customWidth="1"/>
    <col min="16" max="16" width="5.44140625" customWidth="1"/>
    <col min="17" max="17" width="4.33203125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6640625" customWidth="1"/>
    <col min="43" max="43" width="4.44140625" customWidth="1"/>
    <col min="44" max="44" width="5.44140625" customWidth="1"/>
  </cols>
  <sheetData>
    <row r="1" spans="1:44" ht="22.2">
      <c r="A1" s="129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8</v>
      </c>
      <c r="AJ5" s="27"/>
      <c r="AK5" s="27"/>
      <c r="AL5" s="27"/>
      <c r="AM5" s="27"/>
      <c r="AN5" s="27"/>
      <c r="AO5" s="27"/>
      <c r="AP5" s="27">
        <v>8</v>
      </c>
      <c r="AQ5" s="27"/>
      <c r="AR5" s="3">
        <f>SUM(AN5:AQ5)</f>
        <v>8</v>
      </c>
    </row>
    <row r="6" spans="1:44" ht="15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9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 ht="15">
      <c r="A7" s="2" t="s">
        <v>73</v>
      </c>
      <c r="B7" s="27">
        <v>6</v>
      </c>
      <c r="C7" s="27">
        <v>25</v>
      </c>
      <c r="D7" s="27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33</v>
      </c>
      <c r="AJ7" s="27"/>
      <c r="AK7" s="27"/>
      <c r="AL7" s="27"/>
      <c r="AM7" s="27"/>
      <c r="AN7" s="27">
        <v>12</v>
      </c>
      <c r="AO7" s="27">
        <v>10</v>
      </c>
      <c r="AP7" s="27">
        <v>6</v>
      </c>
      <c r="AQ7" s="27">
        <v>5</v>
      </c>
      <c r="AR7" s="3">
        <f t="shared" si="1"/>
        <v>33</v>
      </c>
    </row>
    <row r="8" spans="1:44" ht="15">
      <c r="A8" s="2" t="s">
        <v>74</v>
      </c>
      <c r="B8" s="27"/>
      <c r="C8" s="27">
        <v>25</v>
      </c>
      <c r="D8" s="27"/>
      <c r="E8" s="27"/>
      <c r="F8" s="27"/>
      <c r="G8" s="27"/>
      <c r="H8" s="27"/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>
        <v>1</v>
      </c>
      <c r="AB8" s="27"/>
      <c r="AC8" s="27"/>
      <c r="AD8" s="27"/>
      <c r="AE8" s="27"/>
      <c r="AF8" s="27"/>
      <c r="AG8" s="27"/>
      <c r="AH8" s="27"/>
      <c r="AI8" s="3">
        <f t="shared" si="0"/>
        <v>27</v>
      </c>
      <c r="AJ8" s="27"/>
      <c r="AK8" s="27"/>
      <c r="AL8" s="27"/>
      <c r="AM8" s="27"/>
      <c r="AN8" s="27">
        <v>14</v>
      </c>
      <c r="AO8" s="27">
        <v>9</v>
      </c>
      <c r="AP8" s="27">
        <v>4</v>
      </c>
      <c r="AQ8" s="27"/>
      <c r="AR8" s="3">
        <f t="shared" si="1"/>
        <v>27</v>
      </c>
    </row>
    <row r="9" spans="1:44" ht="15">
      <c r="A9" s="2" t="s">
        <v>75</v>
      </c>
      <c r="B9" s="27"/>
      <c r="C9" s="27"/>
      <c r="D9" s="27"/>
      <c r="E9" s="27"/>
      <c r="F9" s="27">
        <v>12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12</v>
      </c>
      <c r="AJ9" s="27"/>
      <c r="AK9" s="27"/>
      <c r="AL9" s="27"/>
      <c r="AM9" s="27"/>
      <c r="AN9" s="27">
        <v>12</v>
      </c>
      <c r="AO9" s="27"/>
      <c r="AP9" s="27"/>
      <c r="AQ9" s="27"/>
      <c r="AR9" s="3">
        <f t="shared" si="1"/>
        <v>12</v>
      </c>
    </row>
    <row r="10" spans="1:44" ht="16.2">
      <c r="A10" s="28" t="s">
        <v>76</v>
      </c>
      <c r="B10" s="27"/>
      <c r="C10" s="27"/>
      <c r="D10" s="27"/>
      <c r="E10" s="27"/>
      <c r="F10" s="27"/>
      <c r="G10" s="27"/>
      <c r="H10" s="27">
        <v>6</v>
      </c>
      <c r="I10" s="27"/>
      <c r="J10" s="27"/>
      <c r="K10" s="27"/>
      <c r="L10" s="27"/>
      <c r="M10" s="27">
        <v>5</v>
      </c>
      <c r="N10" s="27"/>
      <c r="O10" s="27"/>
      <c r="P10" s="27"/>
      <c r="Q10" s="27"/>
      <c r="R10" s="27"/>
      <c r="S10" s="27">
        <v>1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>SUM(B10:AH10)</f>
        <v>12</v>
      </c>
      <c r="AJ10" s="27"/>
      <c r="AK10" s="27"/>
      <c r="AL10" s="27"/>
      <c r="AM10" s="27"/>
      <c r="AN10" s="27">
        <v>12</v>
      </c>
      <c r="AO10" s="27"/>
      <c r="AP10" s="27"/>
      <c r="AQ10" s="27"/>
      <c r="AR10" s="3">
        <f t="shared" si="1"/>
        <v>12</v>
      </c>
    </row>
    <row r="11" spans="1:44" ht="15">
      <c r="A11" s="28" t="s">
        <v>18</v>
      </c>
      <c r="B11" s="3">
        <f>SUM(B5:B10)</f>
        <v>14</v>
      </c>
      <c r="C11" s="3">
        <f t="shared" ref="C11:AR11" si="2">SUM(C5:C10)</f>
        <v>50</v>
      </c>
      <c r="D11" s="3">
        <f t="shared" si="2"/>
        <v>2</v>
      </c>
      <c r="E11" s="3">
        <f t="shared" si="2"/>
        <v>0</v>
      </c>
      <c r="F11" s="3">
        <f t="shared" si="2"/>
        <v>12</v>
      </c>
      <c r="G11" s="3">
        <f t="shared" si="2"/>
        <v>0</v>
      </c>
      <c r="H11" s="3">
        <f t="shared" si="2"/>
        <v>6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5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1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92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50</v>
      </c>
      <c r="AO11" s="3">
        <f t="shared" si="2"/>
        <v>19</v>
      </c>
      <c r="AP11" s="3">
        <f t="shared" si="2"/>
        <v>18</v>
      </c>
      <c r="AQ11" s="3">
        <f t="shared" si="2"/>
        <v>5</v>
      </c>
      <c r="AR11" s="3">
        <f t="shared" si="2"/>
        <v>92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1" t="s">
        <v>27</v>
      </c>
      <c r="N14" s="71" t="s">
        <v>14</v>
      </c>
      <c r="O14" s="71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72" t="s">
        <v>83</v>
      </c>
      <c r="B15" s="27">
        <v>10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</v>
      </c>
      <c r="K15" s="27">
        <f>SUM(B15:J15)</f>
        <v>11</v>
      </c>
      <c r="L15" s="27">
        <v>0</v>
      </c>
      <c r="M15" s="27">
        <v>0</v>
      </c>
      <c r="N15" s="27">
        <v>11</v>
      </c>
      <c r="O15" s="27">
        <v>0</v>
      </c>
      <c r="P15" s="27">
        <v>0</v>
      </c>
      <c r="Q15" s="27">
        <f>SUM(L15:P15)</f>
        <v>11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72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/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10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1</v>
      </c>
      <c r="K17" s="3">
        <f t="shared" ref="K17" si="4">SUM(B17:J17)</f>
        <v>11</v>
      </c>
      <c r="L17" s="3">
        <f t="shared" si="3"/>
        <v>0</v>
      </c>
      <c r="M17" s="3">
        <f t="shared" si="3"/>
        <v>0</v>
      </c>
      <c r="N17" s="3">
        <f t="shared" si="3"/>
        <v>11</v>
      </c>
      <c r="O17" s="3">
        <f t="shared" si="3"/>
        <v>0</v>
      </c>
      <c r="P17" s="3">
        <f t="shared" si="3"/>
        <v>0</v>
      </c>
      <c r="Q17" s="3">
        <f t="shared" si="3"/>
        <v>11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F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ref="G22" si="6">SUM(B22:F22)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1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/>
      <c r="C26" s="27">
        <v>0</v>
      </c>
      <c r="D26" s="27">
        <v>0</v>
      </c>
      <c r="E26" s="27">
        <v>0</v>
      </c>
      <c r="F26" s="27">
        <v>0</v>
      </c>
      <c r="G26" s="27">
        <f t="shared" ref="G26:G33" si="7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1</v>
      </c>
      <c r="C27" s="27">
        <v>0</v>
      </c>
      <c r="D27" s="27">
        <v>0</v>
      </c>
      <c r="E27" s="27">
        <v>0</v>
      </c>
      <c r="F27" s="27">
        <v>0</v>
      </c>
      <c r="G27" s="27">
        <f t="shared" si="7"/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7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2</v>
      </c>
      <c r="C34" s="19">
        <f t="shared" ref="C34:G34" si="8">SUM(C25:C33)</f>
        <v>0</v>
      </c>
      <c r="D34" s="19">
        <f t="shared" si="8"/>
        <v>0</v>
      </c>
      <c r="E34" s="19">
        <f t="shared" si="8"/>
        <v>0</v>
      </c>
      <c r="F34" s="19">
        <f>SUM(F25:F33)</f>
        <v>0</v>
      </c>
      <c r="G34" s="19">
        <f t="shared" si="8"/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M3:M4"/>
    <mergeCell ref="N3:N4"/>
    <mergeCell ref="O3:O4"/>
    <mergeCell ref="A12:O12"/>
    <mergeCell ref="AD3:AD4"/>
    <mergeCell ref="P3:P4"/>
    <mergeCell ref="Q3:Q4"/>
    <mergeCell ref="R3:R4"/>
    <mergeCell ref="S3:S4"/>
    <mergeCell ref="T3:T4"/>
    <mergeCell ref="L3:L4"/>
    <mergeCell ref="AE3:AE4"/>
    <mergeCell ref="V3:V4"/>
    <mergeCell ref="W3:W4"/>
    <mergeCell ref="X3:X4"/>
    <mergeCell ref="Y3:Y4"/>
    <mergeCell ref="Z3:Z4"/>
    <mergeCell ref="AA3:AA4"/>
    <mergeCell ref="AC3:AC4"/>
    <mergeCell ref="A23:F23"/>
    <mergeCell ref="B3:B4"/>
    <mergeCell ref="C3:C4"/>
    <mergeCell ref="D3:D4"/>
    <mergeCell ref="E3:E4"/>
    <mergeCell ref="F3:F4"/>
    <mergeCell ref="A13:A14"/>
    <mergeCell ref="B13:K13"/>
    <mergeCell ref="A18:G18"/>
    <mergeCell ref="AN3:AQ3"/>
    <mergeCell ref="L13:P13"/>
    <mergeCell ref="A1:AQ1"/>
    <mergeCell ref="A2:AQ2"/>
    <mergeCell ref="AG3:AG4"/>
    <mergeCell ref="AH3:AH4"/>
    <mergeCell ref="AI3:AI4"/>
    <mergeCell ref="AJ3:AM3"/>
    <mergeCell ref="G3:G4"/>
    <mergeCell ref="H3:H4"/>
    <mergeCell ref="I3:I4"/>
    <mergeCell ref="AF3:AF4"/>
    <mergeCell ref="U3:U4"/>
    <mergeCell ref="J3:J4"/>
    <mergeCell ref="K3:K4"/>
    <mergeCell ref="AB3:AB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I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88671875" customWidth="1"/>
    <col min="16" max="16" width="5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44140625" customWidth="1"/>
    <col min="43" max="43" width="5" customWidth="1"/>
    <col min="44" max="44" width="6" customWidth="1"/>
  </cols>
  <sheetData>
    <row r="1" spans="1:44" ht="22.2">
      <c r="A1" s="129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90</v>
      </c>
      <c r="AQ4" s="2" t="s">
        <v>88</v>
      </c>
      <c r="AR4" s="28"/>
    </row>
    <row r="5" spans="1:44" ht="15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 t="shared" ref="AI5:AI10" si="0"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 ht="15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si="0"/>
        <v>0</v>
      </c>
      <c r="AJ6" s="27"/>
      <c r="AK6" s="27"/>
      <c r="AL6" s="27"/>
      <c r="AM6" s="27"/>
      <c r="AN6" s="27"/>
      <c r="AO6" s="27"/>
      <c r="AP6" s="27"/>
      <c r="AQ6" s="27"/>
      <c r="AR6" s="3">
        <f>SUM(AN6:AQ6)</f>
        <v>0</v>
      </c>
    </row>
    <row r="7" spans="1:44" ht="15">
      <c r="A7" s="2" t="s">
        <v>73</v>
      </c>
      <c r="B7" s="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0</v>
      </c>
      <c r="AJ7" s="27"/>
      <c r="AK7" s="27"/>
      <c r="AL7" s="27"/>
      <c r="AM7" s="27"/>
      <c r="AN7" s="27"/>
      <c r="AO7" s="27"/>
      <c r="AP7" s="27"/>
      <c r="AQ7" s="3"/>
      <c r="AR7" s="3">
        <f t="shared" ref="AR7:AR10" si="1">SUM(AN7:AQ7)</f>
        <v>0</v>
      </c>
    </row>
    <row r="8" spans="1:44" ht="15">
      <c r="A8" s="2" t="s">
        <v>74</v>
      </c>
      <c r="B8" s="27"/>
      <c r="C8" s="3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>
        <v>100</v>
      </c>
      <c r="AK8" s="27"/>
      <c r="AL8" s="27"/>
      <c r="AM8" s="27"/>
      <c r="AN8" s="3">
        <v>1</v>
      </c>
      <c r="AO8" s="27"/>
      <c r="AP8" s="27"/>
      <c r="AQ8" s="27"/>
      <c r="AR8" s="3">
        <f t="shared" si="1"/>
        <v>1</v>
      </c>
    </row>
    <row r="9" spans="1:44" ht="15">
      <c r="A9" s="2" t="s">
        <v>75</v>
      </c>
      <c r="B9" s="27"/>
      <c r="C9" s="27"/>
      <c r="D9" s="27"/>
      <c r="E9" s="27"/>
      <c r="F9" s="3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1</v>
      </c>
      <c r="AJ9" s="27">
        <v>100</v>
      </c>
      <c r="AK9" s="27"/>
      <c r="AL9" s="27"/>
      <c r="AM9" s="27"/>
      <c r="AN9" s="3">
        <v>1</v>
      </c>
      <c r="AO9" s="27"/>
      <c r="AP9" s="27"/>
      <c r="AQ9" s="27"/>
      <c r="AR9" s="3">
        <f t="shared" si="1"/>
        <v>1</v>
      </c>
    </row>
    <row r="10" spans="1:44" ht="16.2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>SUM(C5:C10)</f>
        <v>1</v>
      </c>
      <c r="D11" s="3">
        <f t="shared" ref="D11:AR11" si="2">SUM(D5:D10)</f>
        <v>0</v>
      </c>
      <c r="E11" s="3">
        <f t="shared" si="2"/>
        <v>0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</v>
      </c>
      <c r="AJ11" s="3">
        <f t="shared" si="2"/>
        <v>200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2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38" t="s">
        <v>79</v>
      </c>
      <c r="M13" s="139"/>
      <c r="N13" s="139"/>
      <c r="O13" s="139"/>
      <c r="P13" s="140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9" t="s">
        <v>27</v>
      </c>
      <c r="N14" s="69" t="s">
        <v>14</v>
      </c>
      <c r="O14" s="69" t="s">
        <v>87</v>
      </c>
      <c r="P14" s="6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8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8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8">
      <c r="A17" s="73" t="s">
        <v>18</v>
      </c>
      <c r="B17" s="3">
        <f>SUM(B15:B16)</f>
        <v>0</v>
      </c>
      <c r="C17" s="3">
        <f>SUM(C15:C16)</f>
        <v>0</v>
      </c>
      <c r="D17" s="3">
        <f t="shared" ref="D17:Q17" si="3">SUM(D15:D16)</f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4" t="s">
        <v>27</v>
      </c>
      <c r="D24" s="14" t="s">
        <v>14</v>
      </c>
      <c r="E24" s="14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 t="shared" ref="G26:G33" si="4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si="4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f t="shared" si="4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f t="shared" si="4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>SUM(C25:C33)</f>
        <v>0</v>
      </c>
      <c r="D34" s="19">
        <f t="shared" ref="D34:F34" si="5">SUM(D25:D33)</f>
        <v>0</v>
      </c>
      <c r="E34" s="19">
        <f t="shared" si="5"/>
        <v>0</v>
      </c>
      <c r="F34" s="19">
        <f t="shared" si="5"/>
        <v>0</v>
      </c>
      <c r="G34" s="3">
        <f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C1" zoomScale="90" zoomScaleNormal="90" workbookViewId="0">
      <selection sqref="A1:AQ1"/>
    </sheetView>
  </sheetViews>
  <sheetFormatPr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4.21875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5.88671875" customWidth="1"/>
    <col min="16" max="16" width="5.441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3" bestFit="1" customWidth="1"/>
    <col min="30" max="32" width="3" customWidth="1"/>
    <col min="33" max="34" width="3" bestFit="1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88671875" customWidth="1"/>
    <col min="43" max="43" width="5" customWidth="1"/>
    <col min="44" max="44" width="4.88671875" customWidth="1"/>
  </cols>
  <sheetData>
    <row r="1" spans="1:44" ht="22.2">
      <c r="A1" s="129" t="s">
        <v>102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 ht="15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 ht="15">
      <c r="A7" s="2" t="s">
        <v>73</v>
      </c>
      <c r="B7" s="27"/>
      <c r="C7" s="27">
        <v>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2</v>
      </c>
      <c r="AJ7" s="27" t="s">
        <v>92</v>
      </c>
      <c r="AK7" s="27" t="s">
        <v>92</v>
      </c>
      <c r="AL7" s="27"/>
      <c r="AM7" s="27"/>
      <c r="AN7" s="27">
        <v>2</v>
      </c>
      <c r="AO7" s="27"/>
      <c r="AP7" s="27"/>
      <c r="AQ7" s="27"/>
      <c r="AR7" s="3">
        <f t="shared" si="1"/>
        <v>2</v>
      </c>
    </row>
    <row r="8" spans="1:44" ht="15">
      <c r="A8" s="2" t="s">
        <v>74</v>
      </c>
      <c r="B8" s="27"/>
      <c r="C8" s="27">
        <v>1</v>
      </c>
      <c r="D8" s="27">
        <v>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2</v>
      </c>
      <c r="AJ8" s="27" t="s">
        <v>92</v>
      </c>
      <c r="AK8" s="27"/>
      <c r="AL8" s="27"/>
      <c r="AM8" s="27"/>
      <c r="AN8" s="27">
        <v>1</v>
      </c>
      <c r="AO8" s="27"/>
      <c r="AP8" s="27"/>
      <c r="AQ8" s="27">
        <v>1</v>
      </c>
      <c r="AR8" s="3">
        <f t="shared" si="1"/>
        <v>2</v>
      </c>
    </row>
    <row r="9" spans="1:44" ht="15">
      <c r="A9" s="2" t="s">
        <v>75</v>
      </c>
      <c r="B9" s="27"/>
      <c r="C9" s="27"/>
      <c r="D9" s="27"/>
      <c r="E9" s="27"/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1</v>
      </c>
      <c r="AJ9" s="27" t="s">
        <v>92</v>
      </c>
      <c r="AK9" s="27"/>
      <c r="AL9" s="27"/>
      <c r="AM9" s="27"/>
      <c r="AN9" s="27">
        <v>1</v>
      </c>
      <c r="AO9" s="27"/>
      <c r="AP9" s="27"/>
      <c r="AQ9" s="27"/>
      <c r="AR9" s="3">
        <f t="shared" si="1"/>
        <v>1</v>
      </c>
    </row>
    <row r="10" spans="1:44" ht="16.2">
      <c r="A10" s="28" t="s">
        <v>76</v>
      </c>
      <c r="B10" s="27"/>
      <c r="C10" s="27"/>
      <c r="D10" s="27"/>
      <c r="E10" s="27"/>
      <c r="F10" s="2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1</v>
      </c>
      <c r="AJ10" s="27" t="s">
        <v>92</v>
      </c>
      <c r="AK10" s="27"/>
      <c r="AL10" s="27"/>
      <c r="AM10" s="27"/>
      <c r="AN10" s="27">
        <v>1</v>
      </c>
      <c r="AO10" s="27"/>
      <c r="AP10" s="27"/>
      <c r="AQ10" s="27"/>
      <c r="AR10" s="3">
        <f t="shared" si="1"/>
        <v>1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3</v>
      </c>
      <c r="D11" s="3">
        <f t="shared" si="2"/>
        <v>1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</v>
      </c>
      <c r="AO11" s="3">
        <f t="shared" si="2"/>
        <v>0</v>
      </c>
      <c r="AP11" s="3">
        <f t="shared" si="2"/>
        <v>0</v>
      </c>
      <c r="AQ11" s="3">
        <f t="shared" si="2"/>
        <v>1</v>
      </c>
      <c r="AR11" s="3">
        <f t="shared" si="2"/>
        <v>6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6" t="s">
        <v>27</v>
      </c>
      <c r="N14" s="76" t="s">
        <v>14</v>
      </c>
      <c r="O14" s="7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77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77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 t="shared" ref="B22:G22" si="5">SUM(B20:B21)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4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6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E34" si="7">SUM(C25:C33)</f>
        <v>0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27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F1" workbookViewId="0">
      <selection activeCell="AN5" sqref="AN5:AQ10"/>
    </sheetView>
  </sheetViews>
  <sheetFormatPr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5.77734375" customWidth="1"/>
    <col min="16" max="16" width="4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4.21875" customWidth="1"/>
    <col min="30" max="32" width="3" customWidth="1"/>
    <col min="33" max="34" width="3" bestFit="1" customWidth="1"/>
    <col min="35" max="35" width="4.21875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7.109375" customWidth="1"/>
    <col min="43" max="43" width="5" customWidth="1"/>
    <col min="44" max="44" width="5.21875" customWidth="1"/>
  </cols>
  <sheetData>
    <row r="1" spans="1:44" ht="22.2">
      <c r="A1" s="129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88"/>
      <c r="C5" s="88"/>
      <c r="D5" s="88"/>
      <c r="E5" s="88"/>
      <c r="F5" s="88"/>
      <c r="G5" s="88"/>
      <c r="H5" s="88"/>
      <c r="I5" s="27"/>
      <c r="J5" s="88"/>
      <c r="K5" s="88"/>
      <c r="L5" s="88"/>
      <c r="M5" s="88"/>
      <c r="N5" s="88"/>
      <c r="O5" s="27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3">
        <f t="shared" ref="AI5:AI10" si="0">SUM(B5:AH5)</f>
        <v>0</v>
      </c>
      <c r="AJ5" s="27"/>
      <c r="AK5" s="27"/>
      <c r="AL5" s="27"/>
      <c r="AM5" s="27"/>
      <c r="AN5" s="88"/>
      <c r="AO5" s="88"/>
      <c r="AP5" s="27"/>
      <c r="AQ5" s="27"/>
      <c r="AR5" s="3">
        <f>SUM(AN5:AQ5)</f>
        <v>0</v>
      </c>
    </row>
    <row r="6" spans="1:44" ht="15">
      <c r="A6" s="2" t="s">
        <v>72</v>
      </c>
      <c r="B6" s="88"/>
      <c r="C6" s="89"/>
      <c r="D6" s="88"/>
      <c r="E6" s="88"/>
      <c r="F6" s="88"/>
      <c r="G6" s="88"/>
      <c r="H6" s="88"/>
      <c r="I6" s="88"/>
      <c r="J6" s="88"/>
      <c r="K6" s="88"/>
      <c r="L6" s="88"/>
      <c r="M6" s="88"/>
      <c r="N6" s="2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3">
        <f t="shared" si="0"/>
        <v>0</v>
      </c>
      <c r="AJ6" s="27"/>
      <c r="AK6" s="27"/>
      <c r="AL6" s="27"/>
      <c r="AM6" s="27"/>
      <c r="AN6" s="88"/>
      <c r="AO6" s="88"/>
      <c r="AP6" s="27"/>
      <c r="AQ6" s="27"/>
      <c r="AR6" s="3">
        <f t="shared" ref="AR6:AR10" si="1">SUM(AN6:AQ6)</f>
        <v>0</v>
      </c>
    </row>
    <row r="7" spans="1:44" ht="15">
      <c r="A7" s="2" t="s">
        <v>73</v>
      </c>
      <c r="B7" s="88"/>
      <c r="C7" s="88">
        <v>3</v>
      </c>
      <c r="D7" s="88"/>
      <c r="E7" s="88"/>
      <c r="F7" s="88"/>
      <c r="G7" s="2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3">
        <f t="shared" si="0"/>
        <v>3</v>
      </c>
      <c r="AJ7" s="27"/>
      <c r="AK7" s="27"/>
      <c r="AL7" s="27"/>
      <c r="AM7" s="27"/>
      <c r="AN7" s="88">
        <v>2</v>
      </c>
      <c r="AO7" s="88">
        <v>1</v>
      </c>
      <c r="AP7" s="27"/>
      <c r="AQ7" s="27"/>
      <c r="AR7" s="3">
        <f t="shared" si="1"/>
        <v>3</v>
      </c>
    </row>
    <row r="8" spans="1:44" ht="15">
      <c r="A8" s="2" t="s">
        <v>74</v>
      </c>
      <c r="B8" s="88"/>
      <c r="C8" s="88">
        <v>4</v>
      </c>
      <c r="D8" s="88"/>
      <c r="E8" s="88"/>
      <c r="F8" s="88"/>
      <c r="G8" s="2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3">
        <f t="shared" si="0"/>
        <v>4</v>
      </c>
      <c r="AJ8" s="27"/>
      <c r="AK8" s="27"/>
      <c r="AL8" s="27"/>
      <c r="AM8" s="27"/>
      <c r="AN8" s="88">
        <v>2</v>
      </c>
      <c r="AO8" s="88">
        <v>2</v>
      </c>
      <c r="AP8" s="27"/>
      <c r="AQ8" s="27"/>
      <c r="AR8" s="3">
        <f t="shared" si="1"/>
        <v>4</v>
      </c>
    </row>
    <row r="9" spans="1:44" ht="15">
      <c r="A9" s="2" t="s">
        <v>75</v>
      </c>
      <c r="B9" s="88"/>
      <c r="C9" s="88"/>
      <c r="D9" s="88"/>
      <c r="E9" s="88"/>
      <c r="F9" s="88">
        <v>2</v>
      </c>
      <c r="G9" s="88"/>
      <c r="H9" s="88"/>
      <c r="I9" s="88"/>
      <c r="J9" s="88"/>
      <c r="K9" s="88"/>
      <c r="L9" s="88"/>
      <c r="M9" s="27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3">
        <f t="shared" si="0"/>
        <v>2</v>
      </c>
      <c r="AJ9" s="27"/>
      <c r="AK9" s="27"/>
      <c r="AL9" s="27"/>
      <c r="AM9" s="27"/>
      <c r="AN9" s="88">
        <v>2</v>
      </c>
      <c r="AO9" s="88"/>
      <c r="AP9" s="27"/>
      <c r="AQ9" s="27"/>
      <c r="AR9" s="3">
        <f t="shared" si="1"/>
        <v>2</v>
      </c>
    </row>
    <row r="10" spans="1:44" ht="16.2">
      <c r="A10" s="28" t="s">
        <v>76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27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3"/>
      <c r="AB10" s="88"/>
      <c r="AC10" s="88"/>
      <c r="AD10" s="88"/>
      <c r="AE10" s="88"/>
      <c r="AF10" s="88"/>
      <c r="AG10" s="88"/>
      <c r="AH10" s="88"/>
      <c r="AI10" s="3">
        <f t="shared" si="0"/>
        <v>0</v>
      </c>
      <c r="AJ10" s="27"/>
      <c r="AK10" s="27"/>
      <c r="AL10" s="27"/>
      <c r="AM10" s="27"/>
      <c r="AN10" s="88"/>
      <c r="AO10" s="88"/>
      <c r="AP10" s="27"/>
      <c r="AQ10" s="27"/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7</v>
      </c>
      <c r="D11" s="3">
        <f t="shared" si="2"/>
        <v>0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6</v>
      </c>
      <c r="AO11" s="3">
        <f t="shared" si="2"/>
        <v>3</v>
      </c>
      <c r="AP11" s="3">
        <f t="shared" si="2"/>
        <v>0</v>
      </c>
      <c r="AQ11" s="3">
        <f t="shared" si="2"/>
        <v>0</v>
      </c>
      <c r="AR11" s="3">
        <f t="shared" si="2"/>
        <v>9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4" t="s">
        <v>27</v>
      </c>
      <c r="N14" s="84" t="s">
        <v>14</v>
      </c>
      <c r="O14" s="84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5" t="s">
        <v>83</v>
      </c>
      <c r="B15" s="90">
        <v>1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3">
        <f>SUM(B15:J15)</f>
        <v>1</v>
      </c>
      <c r="L15" s="90">
        <v>0</v>
      </c>
      <c r="M15" s="90">
        <v>0</v>
      </c>
      <c r="N15" s="90">
        <v>0</v>
      </c>
      <c r="O15" s="27">
        <v>1</v>
      </c>
      <c r="P15" s="27">
        <v>0</v>
      </c>
      <c r="Q15" s="3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5" t="s">
        <v>64</v>
      </c>
      <c r="B16" s="91">
        <v>0</v>
      </c>
      <c r="C16" s="88">
        <v>0</v>
      </c>
      <c r="D16" s="91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3">
        <f>SUM(B16:J16)</f>
        <v>0</v>
      </c>
      <c r="L16" s="91">
        <v>0</v>
      </c>
      <c r="M16" s="91">
        <v>0</v>
      </c>
      <c r="N16" s="91">
        <v>0</v>
      </c>
      <c r="O16" s="27">
        <v>0</v>
      </c>
      <c r="P16" s="27">
        <v>0</v>
      </c>
      <c r="Q16" s="3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1</v>
      </c>
      <c r="C17" s="3">
        <f t="shared" ref="C17:K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>SUM(L15:L16)</f>
        <v>0</v>
      </c>
      <c r="M17" s="3">
        <f t="shared" ref="M17:Q17" si="4">SUM(M15:M16)</f>
        <v>0</v>
      </c>
      <c r="N17" s="3">
        <f t="shared" si="4"/>
        <v>0</v>
      </c>
      <c r="O17" s="3">
        <f t="shared" si="4"/>
        <v>1</v>
      </c>
      <c r="P17" s="3">
        <f t="shared" si="4"/>
        <v>0</v>
      </c>
      <c r="Q17" s="3">
        <f t="shared" si="4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27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27">
        <f t="shared" ref="G21:G22" si="5"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F22" si="6">SUM(C20:C21)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27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27">
        <f t="shared" ref="G26:G33" si="7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27">
        <f t="shared" si="7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70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27">
        <f t="shared" si="7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F34" si="8">SUM(C25:C33)</f>
        <v>0</v>
      </c>
      <c r="D34" s="19">
        <f t="shared" si="8"/>
        <v>0</v>
      </c>
      <c r="E34" s="19">
        <f t="shared" si="8"/>
        <v>0</v>
      </c>
      <c r="F34" s="19">
        <f t="shared" si="8"/>
        <v>0</v>
      </c>
      <c r="G34" s="19">
        <f t="shared" ref="G34" si="9"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E1" workbookViewId="0">
      <selection sqref="A1:AQ1"/>
    </sheetView>
  </sheetViews>
  <sheetFormatPr defaultColWidth="21.6640625" defaultRowHeight="14.4"/>
  <cols>
    <col min="1" max="1" width="23.5546875" customWidth="1"/>
    <col min="2" max="2" width="5.33203125" bestFit="1" customWidth="1"/>
    <col min="3" max="3" width="7" bestFit="1" customWidth="1"/>
    <col min="4" max="4" width="5.6640625" bestFit="1" customWidth="1"/>
    <col min="5" max="5" width="5.77734375" customWidth="1"/>
    <col min="6" max="6" width="5.109375" customWidth="1"/>
    <col min="7" max="7" width="4.44140625" customWidth="1"/>
    <col min="8" max="8" width="3.6640625" customWidth="1"/>
    <col min="9" max="9" width="4.88671875" bestFit="1" customWidth="1"/>
    <col min="10" max="10" width="4.109375" customWidth="1"/>
    <col min="11" max="11" width="4.6640625" customWidth="1"/>
    <col min="12" max="12" width="3" bestFit="1" customWidth="1"/>
    <col min="13" max="13" width="5.21875" bestFit="1" customWidth="1"/>
    <col min="14" max="14" width="5.6640625" bestFit="1" customWidth="1"/>
    <col min="15" max="15" width="6.88671875" customWidth="1"/>
    <col min="16" max="16" width="5.2187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4.109375" customWidth="1"/>
    <col min="30" max="30" width="3.77734375" customWidth="1"/>
    <col min="31" max="31" width="4.6640625" customWidth="1"/>
    <col min="32" max="32" width="2.6640625" customWidth="1"/>
    <col min="33" max="34" width="2.6640625" bestFit="1" customWidth="1"/>
    <col min="35" max="35" width="2.77734375" bestFit="1" customWidth="1"/>
    <col min="36" max="36" width="3.88671875" customWidth="1"/>
    <col min="37" max="37" width="2.88671875" bestFit="1" customWidth="1"/>
    <col min="38" max="38" width="5.109375" customWidth="1"/>
    <col min="39" max="39" width="2.6640625" bestFit="1" customWidth="1"/>
    <col min="40" max="40" width="5.5546875" customWidth="1"/>
    <col min="41" max="41" width="5.6640625" bestFit="1" customWidth="1"/>
    <col min="42" max="42" width="6.109375" customWidth="1"/>
    <col min="43" max="43" width="4.6640625" customWidth="1"/>
    <col min="44" max="44" width="5.6640625" customWidth="1"/>
  </cols>
  <sheetData>
    <row r="1" spans="1:44" ht="22.2">
      <c r="A1" s="129" t="s">
        <v>104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0</v>
      </c>
      <c r="AJ5" s="3"/>
      <c r="AK5" s="3"/>
      <c r="AL5" s="3"/>
      <c r="AM5" s="3"/>
      <c r="AN5" s="3"/>
      <c r="AO5" s="3"/>
      <c r="AP5" s="3"/>
      <c r="AQ5" s="3"/>
      <c r="AR5" s="3">
        <f>SUM(AN5:AQ5)</f>
        <v>0</v>
      </c>
    </row>
    <row r="6" spans="1:44" ht="15">
      <c r="A6" s="2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/>
      <c r="AR6" s="3">
        <f t="shared" ref="AR6:AR10" si="1">SUM(AN6:AQ6)</f>
        <v>0</v>
      </c>
    </row>
    <row r="7" spans="1:44" ht="15">
      <c r="A7" s="2" t="s">
        <v>73</v>
      </c>
      <c r="B7" s="3">
        <v>2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4</v>
      </c>
      <c r="AJ7" s="3"/>
      <c r="AK7" s="3"/>
      <c r="AL7" s="3"/>
      <c r="AM7" s="3"/>
      <c r="AN7" s="3">
        <v>2</v>
      </c>
      <c r="AO7" s="3">
        <v>2</v>
      </c>
      <c r="AP7" s="3"/>
      <c r="AQ7" s="3"/>
      <c r="AR7" s="3">
        <f t="shared" si="1"/>
        <v>4</v>
      </c>
    </row>
    <row r="8" spans="1:44" ht="15">
      <c r="A8" s="2" t="s">
        <v>74</v>
      </c>
      <c r="B8" s="3"/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</v>
      </c>
      <c r="AJ8" s="3"/>
      <c r="AK8" s="3"/>
      <c r="AL8" s="3"/>
      <c r="AM8" s="3"/>
      <c r="AN8" s="3">
        <v>1</v>
      </c>
      <c r="AO8" s="3"/>
      <c r="AP8" s="3"/>
      <c r="AQ8" s="3"/>
      <c r="AR8" s="3">
        <f t="shared" si="1"/>
        <v>1</v>
      </c>
    </row>
    <row r="9" spans="1:44" ht="15">
      <c r="A9" s="2" t="s">
        <v>75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/>
      <c r="AR9" s="3">
        <f t="shared" si="1"/>
        <v>0</v>
      </c>
    </row>
    <row r="10" spans="1:44" ht="16.2">
      <c r="A10" s="2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/>
      <c r="AR10" s="3">
        <f t="shared" si="1"/>
        <v>0</v>
      </c>
    </row>
    <row r="11" spans="1:44" ht="15">
      <c r="A11" s="28" t="s">
        <v>18</v>
      </c>
      <c r="B11" s="3">
        <f>SUM(B5:B10)</f>
        <v>2</v>
      </c>
      <c r="C11" s="3">
        <f t="shared" ref="C11:AR11" si="2">SUM(C5:C10)</f>
        <v>3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</v>
      </c>
      <c r="AO11" s="3">
        <f t="shared" si="2"/>
        <v>2</v>
      </c>
      <c r="AP11" s="3">
        <f t="shared" si="2"/>
        <v>0</v>
      </c>
      <c r="AQ11" s="3">
        <f t="shared" si="2"/>
        <v>0</v>
      </c>
      <c r="AR11" s="3">
        <f t="shared" si="2"/>
        <v>5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59" t="s">
        <v>27</v>
      </c>
      <c r="N14" s="59" t="s">
        <v>14</v>
      </c>
      <c r="O14" s="59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31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31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18" customFormat="1" ht="15">
      <c r="A25" s="115" t="s">
        <v>77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>SUM(B25:F25)</f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7"/>
      <c r="AO25" s="17"/>
      <c r="AP25" s="4"/>
      <c r="AQ25" s="4"/>
    </row>
    <row r="26" spans="1:43" s="118" customFormat="1" ht="15">
      <c r="A26" s="119" t="s">
        <v>36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ref="G26:G33" si="6">SUM(B26:F26)</f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7"/>
      <c r="AO26" s="17"/>
      <c r="AP26" s="4"/>
      <c r="AQ26" s="4"/>
    </row>
    <row r="27" spans="1:43" s="118" customFormat="1" ht="15">
      <c r="A27" s="119" t="s">
        <v>37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 t="shared" si="6"/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7"/>
      <c r="AO27" s="17"/>
      <c r="AP27" s="4"/>
      <c r="AQ27" s="4"/>
    </row>
    <row r="28" spans="1:43" s="118" customFormat="1" ht="15">
      <c r="A28" s="119" t="s">
        <v>70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 t="shared" si="6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7"/>
      <c r="AO28" s="17"/>
      <c r="AP28" s="4"/>
      <c r="AQ28" s="4"/>
    </row>
    <row r="29" spans="1:43" s="118" customFormat="1" ht="15">
      <c r="A29" s="119" t="s">
        <v>69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si="6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7"/>
      <c r="AO29" s="17"/>
      <c r="AP29" s="4"/>
      <c r="AQ29" s="4"/>
    </row>
    <row r="30" spans="1:43" s="118" customFormat="1" ht="15">
      <c r="A30" s="119" t="s">
        <v>67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6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7"/>
      <c r="AO30" s="17"/>
      <c r="AP30" s="4"/>
      <c r="AQ30" s="4"/>
    </row>
    <row r="31" spans="1:43" s="118" customFormat="1" ht="15">
      <c r="A31" s="119" t="s">
        <v>66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6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7"/>
      <c r="AO31" s="17"/>
      <c r="AP31" s="4"/>
      <c r="AQ31" s="4"/>
    </row>
    <row r="32" spans="1:43" ht="15">
      <c r="A32" s="14" t="s">
        <v>68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116">
        <v>0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7">SUM(C25:C33)</f>
        <v>0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 t="shared" si="7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I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77734375" customWidth="1"/>
    <col min="16" max="16" width="5.2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77734375" customWidth="1"/>
    <col min="43" max="43" width="4.77734375" customWidth="1"/>
    <col min="44" max="44" width="7.21875" customWidth="1"/>
  </cols>
  <sheetData>
    <row r="1" spans="1:44" ht="22.2">
      <c r="A1" s="129" t="s">
        <v>105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6.2">
      <c r="A5" s="28" t="s">
        <v>71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0</v>
      </c>
      <c r="AJ5" s="3"/>
      <c r="AK5" s="3"/>
      <c r="AL5" s="3"/>
      <c r="AM5" s="3"/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 ht="16.2">
      <c r="A6" s="2" t="s">
        <v>72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27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0</v>
      </c>
      <c r="AJ6" s="3"/>
      <c r="AK6" s="3"/>
      <c r="AL6" s="3"/>
      <c r="AM6" s="3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1">SUM(AN6:AQ6)</f>
        <v>0</v>
      </c>
    </row>
    <row r="7" spans="1:44" ht="16.2">
      <c r="A7" s="2" t="s">
        <v>73</v>
      </c>
      <c r="B7" s="55">
        <v>1</v>
      </c>
      <c r="C7" s="55">
        <v>1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2</v>
      </c>
      <c r="AJ7" s="3"/>
      <c r="AK7" s="3"/>
      <c r="AL7" s="3"/>
      <c r="AM7" s="3"/>
      <c r="AN7" s="27">
        <v>1</v>
      </c>
      <c r="AO7" s="27">
        <v>1</v>
      </c>
      <c r="AP7" s="27"/>
      <c r="AQ7" s="27">
        <v>0</v>
      </c>
      <c r="AR7" s="3">
        <f t="shared" si="1"/>
        <v>2</v>
      </c>
    </row>
    <row r="8" spans="1:44" ht="16.2">
      <c r="A8" s="2" t="s">
        <v>74</v>
      </c>
      <c r="B8" s="55">
        <v>0</v>
      </c>
      <c r="C8" s="55">
        <v>2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27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2</v>
      </c>
      <c r="AJ8" s="3"/>
      <c r="AK8" s="3"/>
      <c r="AL8" s="3"/>
      <c r="AM8" s="3"/>
      <c r="AN8" s="27">
        <v>2</v>
      </c>
      <c r="AO8" s="27">
        <v>0</v>
      </c>
      <c r="AP8" s="27">
        <v>0</v>
      </c>
      <c r="AQ8" s="27">
        <v>0</v>
      </c>
      <c r="AR8" s="3">
        <f t="shared" si="1"/>
        <v>2</v>
      </c>
    </row>
    <row r="9" spans="1:44" ht="16.2">
      <c r="A9" s="2" t="s">
        <v>75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27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3"/>
      <c r="AK9" s="3"/>
      <c r="AL9" s="3"/>
      <c r="AM9" s="3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28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27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/>
      <c r="AK10" s="3"/>
      <c r="AL10" s="3"/>
      <c r="AM10" s="3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18</v>
      </c>
      <c r="B11" s="3">
        <f>SUM(B5:B10)</f>
        <v>1</v>
      </c>
      <c r="C11" s="3">
        <f t="shared" ref="C11:AR11" si="2">SUM(C5:C10)</f>
        <v>3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</v>
      </c>
      <c r="AO11" s="3">
        <f t="shared" si="2"/>
        <v>1</v>
      </c>
      <c r="AP11" s="3">
        <f t="shared" si="2"/>
        <v>0</v>
      </c>
      <c r="AQ11" s="3">
        <f t="shared" si="2"/>
        <v>0</v>
      </c>
      <c r="AR11" s="3">
        <f t="shared" si="2"/>
        <v>4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1" t="s">
        <v>27</v>
      </c>
      <c r="N14" s="61" t="s">
        <v>14</v>
      </c>
      <c r="O14" s="61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0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0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27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27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27">
        <v>0</v>
      </c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27">
        <v>0</v>
      </c>
      <c r="G28" s="27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27">
        <v>0</v>
      </c>
      <c r="G29" s="27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27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27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27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27">
        <v>0</v>
      </c>
      <c r="G33" s="27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E1" workbookViewId="0">
      <selection sqref="A1:AQ1"/>
    </sheetView>
  </sheetViews>
  <sheetFormatPr defaultColWidth="34.77734375" defaultRowHeight="14.4"/>
  <cols>
    <col min="1" max="1" width="22.21875" customWidth="1"/>
    <col min="2" max="2" width="5.33203125" bestFit="1" customWidth="1"/>
    <col min="3" max="3" width="7" bestFit="1" customWidth="1"/>
    <col min="4" max="4" width="5.6640625" bestFit="1" customWidth="1"/>
    <col min="5" max="5" width="6.44140625" customWidth="1"/>
    <col min="6" max="6" width="5.44140625" customWidth="1"/>
    <col min="7" max="7" width="4.21875" customWidth="1"/>
    <col min="8" max="8" width="4" customWidth="1"/>
    <col min="9" max="9" width="4.88671875" bestFit="1" customWidth="1"/>
    <col min="10" max="10" width="3.44140625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5.77734375" customWidth="1"/>
    <col min="16" max="16" width="4.6640625" customWidth="1"/>
    <col min="17" max="17" width="4.88671875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6.109375" bestFit="1" customWidth="1"/>
    <col min="30" max="30" width="5" bestFit="1" customWidth="1"/>
    <col min="31" max="31" width="4.88671875" bestFit="1" customWidth="1"/>
    <col min="32" max="34" width="2.6640625" bestFit="1" customWidth="1"/>
    <col min="35" max="35" width="3.6640625" customWidth="1"/>
    <col min="36" max="36" width="3.88671875" customWidth="1"/>
    <col min="37" max="37" width="2.88671875" bestFit="1" customWidth="1"/>
    <col min="38" max="38" width="5.44140625" customWidth="1"/>
    <col min="39" max="39" width="3.21875" customWidth="1"/>
    <col min="40" max="40" width="4.21875" customWidth="1"/>
    <col min="41" max="41" width="5.6640625" bestFit="1" customWidth="1"/>
    <col min="42" max="42" width="6" customWidth="1"/>
    <col min="43" max="43" width="5.44140625" customWidth="1"/>
    <col min="44" max="44" width="5.21875" customWidth="1"/>
  </cols>
  <sheetData>
    <row r="1" spans="1:44" ht="22.2">
      <c r="A1" s="129" t="s">
        <v>106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 t="shared" ref="AI5:AI9" si="0"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 t="shared" ref="AR5:AR6" si="1">SUM(AN5:AQ5)</f>
        <v>0</v>
      </c>
    </row>
    <row r="6" spans="1:44" ht="15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si="0"/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si="1"/>
        <v>0</v>
      </c>
    </row>
    <row r="7" spans="1:44" ht="15">
      <c r="A7" s="2" t="s">
        <v>73</v>
      </c>
      <c r="B7" s="27">
        <v>5</v>
      </c>
      <c r="C7" s="27">
        <v>9</v>
      </c>
      <c r="D7" s="27">
        <v>4</v>
      </c>
      <c r="E7" s="27"/>
      <c r="F7" s="27"/>
      <c r="G7" s="27"/>
      <c r="H7" s="27"/>
      <c r="I7" s="27"/>
      <c r="J7" s="27">
        <v>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19</v>
      </c>
      <c r="AJ7" s="27"/>
      <c r="AK7" s="27"/>
      <c r="AL7" s="27"/>
      <c r="AM7" s="27"/>
      <c r="AN7" s="27">
        <v>4</v>
      </c>
      <c r="AO7" s="27">
        <v>8</v>
      </c>
      <c r="AP7" s="27">
        <v>4</v>
      </c>
      <c r="AQ7" s="27">
        <v>3</v>
      </c>
      <c r="AR7" s="3">
        <f>SUM(AN7:AQ7)</f>
        <v>19</v>
      </c>
    </row>
    <row r="8" spans="1:44" ht="15">
      <c r="A8" s="2" t="s">
        <v>74</v>
      </c>
      <c r="B8" s="27"/>
      <c r="C8" s="27">
        <v>1</v>
      </c>
      <c r="D8" s="27">
        <v>4</v>
      </c>
      <c r="E8" s="27"/>
      <c r="F8" s="27"/>
      <c r="G8" s="27"/>
      <c r="H8" s="27"/>
      <c r="I8" s="27"/>
      <c r="J8" s="27"/>
      <c r="K8" s="27"/>
      <c r="L8" s="27">
        <v>2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7</v>
      </c>
      <c r="AJ8" s="27"/>
      <c r="AK8" s="27"/>
      <c r="AL8" s="27"/>
      <c r="AM8" s="27"/>
      <c r="AN8" s="27">
        <v>1</v>
      </c>
      <c r="AO8" s="27">
        <v>3</v>
      </c>
      <c r="AP8" s="27">
        <v>3</v>
      </c>
      <c r="AQ8" s="27"/>
      <c r="AR8" s="3">
        <f t="shared" ref="AR8:AR10" si="2">SUM(AN8:AQ8)</f>
        <v>7</v>
      </c>
    </row>
    <row r="9" spans="1:44" ht="15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2"/>
        <v>0</v>
      </c>
    </row>
    <row r="10" spans="1:44" ht="16.2">
      <c r="A10" s="28" t="s">
        <v>76</v>
      </c>
      <c r="B10" s="27"/>
      <c r="C10" s="27"/>
      <c r="D10" s="27">
        <v>6</v>
      </c>
      <c r="E10" s="27"/>
      <c r="F10" s="27"/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>SUM(B10:AH10)</f>
        <v>7</v>
      </c>
      <c r="AJ10" s="27"/>
      <c r="AK10" s="27"/>
      <c r="AL10" s="27"/>
      <c r="AM10" s="27"/>
      <c r="AN10" s="27"/>
      <c r="AO10" s="27">
        <v>5</v>
      </c>
      <c r="AP10" s="27">
        <v>1</v>
      </c>
      <c r="AQ10" s="27">
        <v>1</v>
      </c>
      <c r="AR10" s="3">
        <f t="shared" si="2"/>
        <v>7</v>
      </c>
    </row>
    <row r="11" spans="1:44" ht="15">
      <c r="A11" s="28" t="s">
        <v>18</v>
      </c>
      <c r="B11" s="3">
        <f>SUM(B5:B10)</f>
        <v>5</v>
      </c>
      <c r="C11" s="3">
        <f t="shared" ref="C11:AR11" si="3">SUM(C5:C10)</f>
        <v>10</v>
      </c>
      <c r="D11" s="3">
        <f t="shared" si="3"/>
        <v>14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1</v>
      </c>
      <c r="I11" s="3">
        <f t="shared" si="3"/>
        <v>0</v>
      </c>
      <c r="J11" s="3">
        <f t="shared" si="3"/>
        <v>1</v>
      </c>
      <c r="K11" s="3">
        <f t="shared" si="3"/>
        <v>0</v>
      </c>
      <c r="L11" s="3">
        <f t="shared" si="3"/>
        <v>2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  <c r="Q11" s="3">
        <f t="shared" si="3"/>
        <v>0</v>
      </c>
      <c r="R11" s="3">
        <f t="shared" si="3"/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>
        <f t="shared" si="3"/>
        <v>0</v>
      </c>
      <c r="AE11" s="3">
        <f t="shared" si="3"/>
        <v>0</v>
      </c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3"/>
        <v>33</v>
      </c>
      <c r="AJ11" s="3">
        <f t="shared" si="3"/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5</v>
      </c>
      <c r="AO11" s="3">
        <f t="shared" si="3"/>
        <v>16</v>
      </c>
      <c r="AP11" s="3">
        <f t="shared" si="3"/>
        <v>8</v>
      </c>
      <c r="AQ11" s="3">
        <f t="shared" si="3"/>
        <v>4</v>
      </c>
      <c r="AR11" s="3">
        <f t="shared" si="3"/>
        <v>33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2" t="s">
        <v>27</v>
      </c>
      <c r="N14" s="82" t="s">
        <v>14</v>
      </c>
      <c r="O14" s="8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3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3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>SUM(K15:K16)</f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18" customFormat="1" ht="15">
      <c r="A25" s="115" t="s">
        <v>77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>SUM(B25:F25)</f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7"/>
      <c r="AO25" s="17"/>
      <c r="AP25" s="4"/>
      <c r="AQ25" s="4"/>
    </row>
    <row r="26" spans="1:43" s="118" customFormat="1" ht="15">
      <c r="A26" s="119" t="s">
        <v>36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ref="G26:G33" si="6">SUM(B26:F26)</f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7"/>
      <c r="AO26" s="17"/>
      <c r="AP26" s="4"/>
      <c r="AQ26" s="4"/>
    </row>
    <row r="27" spans="1:43" s="118" customFormat="1" ht="15">
      <c r="A27" s="119" t="s">
        <v>37</v>
      </c>
      <c r="B27" s="116">
        <v>0</v>
      </c>
      <c r="C27" s="116">
        <v>0</v>
      </c>
      <c r="D27" s="116">
        <v>1</v>
      </c>
      <c r="E27" s="116">
        <v>0</v>
      </c>
      <c r="F27" s="116">
        <v>0</v>
      </c>
      <c r="G27" s="116">
        <f t="shared" si="6"/>
        <v>1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7"/>
      <c r="AO27" s="17"/>
      <c r="AP27" s="4"/>
      <c r="AQ27" s="4"/>
    </row>
    <row r="28" spans="1:43" s="118" customFormat="1" ht="15">
      <c r="A28" s="119" t="s">
        <v>70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 t="shared" si="6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7"/>
      <c r="AO28" s="17"/>
      <c r="AP28" s="4"/>
      <c r="AQ28" s="4"/>
    </row>
    <row r="29" spans="1:43" s="118" customFormat="1" ht="15">
      <c r="A29" s="119" t="s">
        <v>69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si="6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7"/>
      <c r="AO29" s="17"/>
      <c r="AP29" s="4"/>
      <c r="AQ29" s="4"/>
    </row>
    <row r="30" spans="1:43" s="118" customFormat="1" ht="15">
      <c r="A30" s="119" t="s">
        <v>67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6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7"/>
      <c r="AO30" s="17"/>
      <c r="AP30" s="4"/>
      <c r="AQ30" s="4"/>
    </row>
    <row r="31" spans="1:43" s="118" customFormat="1" ht="15">
      <c r="A31" s="119" t="s">
        <v>66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6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7"/>
      <c r="AO31" s="17"/>
      <c r="AP31" s="4"/>
      <c r="AQ31" s="4"/>
    </row>
    <row r="32" spans="1:43" s="118" customFormat="1" ht="15">
      <c r="A32" s="119" t="s">
        <v>68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6"/>
        <v>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7"/>
      <c r="AO32" s="17"/>
      <c r="AP32" s="4"/>
      <c r="AQ32" s="4"/>
    </row>
    <row r="33" spans="1:43" s="118" customFormat="1" ht="15">
      <c r="A33" s="119" t="s">
        <v>38</v>
      </c>
      <c r="B33" s="116">
        <v>0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6"/>
        <v>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7">SUM(C25:C33)</f>
        <v>0</v>
      </c>
      <c r="D34" s="19">
        <f t="shared" si="7"/>
        <v>1</v>
      </c>
      <c r="E34" s="19">
        <f t="shared" si="7"/>
        <v>0</v>
      </c>
      <c r="F34" s="19">
        <f>SUM(F25:F33)</f>
        <v>0</v>
      </c>
      <c r="G34" s="19">
        <f t="shared" si="7"/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5"/>
  <sheetViews>
    <sheetView rightToLeft="1" topLeftCell="D1" workbookViewId="0">
      <selection sqref="A1:AQ1"/>
    </sheetView>
  </sheetViews>
  <sheetFormatPr defaultColWidth="24.44140625" defaultRowHeight="14.4"/>
  <cols>
    <col min="1" max="1" width="22.6640625" customWidth="1"/>
    <col min="2" max="2" width="5.33203125" bestFit="1" customWidth="1"/>
    <col min="3" max="3" width="7" bestFit="1" customWidth="1"/>
    <col min="4" max="4" width="5.6640625" bestFit="1" customWidth="1"/>
    <col min="5" max="5" width="5.88671875" customWidth="1"/>
    <col min="6" max="6" width="4.109375" bestFit="1" customWidth="1"/>
    <col min="7" max="7" width="4.3320312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7.21875" customWidth="1"/>
    <col min="16" max="16" width="4.3320312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5.88671875" customWidth="1"/>
    <col min="30" max="30" width="5.44140625" customWidth="1"/>
    <col min="31" max="32" width="2.6640625" customWidth="1"/>
    <col min="33" max="34" width="2.6640625" bestFit="1" customWidth="1"/>
    <col min="35" max="35" width="2.77734375" bestFit="1" customWidth="1"/>
    <col min="36" max="36" width="3.44140625" bestFit="1" customWidth="1"/>
    <col min="37" max="37" width="2.88671875" bestFit="1" customWidth="1"/>
    <col min="38" max="38" width="4.6640625" bestFit="1" customWidth="1"/>
    <col min="39" max="39" width="2.6640625" bestFit="1" customWidth="1"/>
    <col min="40" max="40" width="3.77734375" bestFit="1" customWidth="1"/>
    <col min="41" max="41" width="5.6640625" bestFit="1" customWidth="1"/>
    <col min="42" max="42" width="5.77734375" customWidth="1"/>
    <col min="43" max="43" width="5" customWidth="1"/>
    <col min="44" max="44" width="7.77734375" customWidth="1"/>
  </cols>
  <sheetData>
    <row r="1" spans="1:44" ht="22.2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v>0</v>
      </c>
    </row>
    <row r="7" spans="1:44" ht="15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v>0</v>
      </c>
      <c r="AJ7" s="27"/>
      <c r="AK7" s="27"/>
      <c r="AL7" s="27"/>
      <c r="AM7" s="27"/>
      <c r="AN7" s="27">
        <v>0</v>
      </c>
      <c r="AO7" s="27">
        <v>0</v>
      </c>
      <c r="AP7" s="27">
        <v>0</v>
      </c>
      <c r="AQ7" s="27">
        <v>0</v>
      </c>
      <c r="AR7" s="3">
        <v>0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v>0</v>
      </c>
      <c r="AJ8" s="27"/>
      <c r="AK8" s="27"/>
      <c r="AL8" s="27"/>
      <c r="AM8" s="27"/>
      <c r="AN8" s="27">
        <v>0</v>
      </c>
      <c r="AO8" s="27">
        <v>0</v>
      </c>
      <c r="AP8" s="27">
        <v>0</v>
      </c>
      <c r="AQ8" s="27">
        <v>0</v>
      </c>
      <c r="AR8" s="3"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v>0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0">SUM(C5:C10)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  <c r="AR11" s="3">
        <f t="shared" si="0"/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104" t="s">
        <v>27</v>
      </c>
      <c r="N14" s="104" t="s">
        <v>14</v>
      </c>
      <c r="O14" s="104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5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5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ref="K17" si="2">SUM(B17:J17)</f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 t="shared" ref="B22:G22" si="3">SUM(B20:B21)</f>
        <v>0</v>
      </c>
      <c r="C22" s="3">
        <f t="shared" si="3"/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18" customFormat="1" ht="15">
      <c r="A25" s="115" t="s">
        <v>77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7"/>
      <c r="AO25" s="17"/>
      <c r="AP25" s="4"/>
      <c r="AQ25" s="4"/>
    </row>
    <row r="26" spans="1:43" s="118" customFormat="1" ht="15">
      <c r="A26" s="119" t="s">
        <v>36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7"/>
      <c r="AO26" s="17"/>
      <c r="AP26" s="4"/>
      <c r="AQ26" s="4"/>
    </row>
    <row r="27" spans="1:43" s="118" customFormat="1" ht="15">
      <c r="A27" s="119" t="s">
        <v>37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7"/>
      <c r="AO27" s="17"/>
      <c r="AP27" s="4"/>
      <c r="AQ27" s="4"/>
    </row>
    <row r="28" spans="1:43" s="118" customFormat="1" ht="15">
      <c r="A28" s="119" t="s">
        <v>70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7"/>
      <c r="AO28" s="17"/>
      <c r="AP28" s="4"/>
      <c r="AQ28" s="4"/>
    </row>
    <row r="29" spans="1:43" s="118" customFormat="1" ht="15">
      <c r="A29" s="119" t="s">
        <v>69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7"/>
      <c r="AO29" s="17"/>
      <c r="AP29" s="4"/>
      <c r="AQ29" s="4"/>
    </row>
    <row r="30" spans="1:43" s="118" customFormat="1" ht="15">
      <c r="A30" s="119" t="s">
        <v>67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7"/>
      <c r="AO30" s="17"/>
      <c r="AP30" s="4"/>
      <c r="AQ30" s="4"/>
    </row>
    <row r="31" spans="1:43" s="118" customFormat="1" ht="15">
      <c r="A31" s="119" t="s">
        <v>66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7"/>
      <c r="AO31" s="17"/>
      <c r="AP31" s="4"/>
      <c r="AQ31" s="4"/>
    </row>
    <row r="32" spans="1:43" s="118" customFormat="1" ht="15">
      <c r="A32" s="119" t="s">
        <v>68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7"/>
      <c r="AO32" s="17"/>
      <c r="AP32" s="4"/>
      <c r="AQ32" s="4"/>
    </row>
    <row r="33" spans="1:43" s="118" customFormat="1" ht="15">
      <c r="A33" s="119" t="s">
        <v>38</v>
      </c>
      <c r="B33" s="116">
        <v>0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7"/>
      <c r="AO33" s="17"/>
      <c r="AP33" s="4"/>
      <c r="AQ33" s="4"/>
    </row>
    <row r="34" spans="1:43" s="118" customFormat="1" ht="16.8">
      <c r="A34" s="119" t="s">
        <v>18</v>
      </c>
      <c r="B34" s="19">
        <f>SUM(B25:B33)</f>
        <v>0</v>
      </c>
      <c r="C34" s="19">
        <f t="shared" ref="C34:G34" si="4">SUM(C25:C33)</f>
        <v>0</v>
      </c>
      <c r="D34" s="19">
        <f t="shared" si="4"/>
        <v>0</v>
      </c>
      <c r="E34" s="19">
        <f t="shared" si="4"/>
        <v>0</v>
      </c>
      <c r="F34" s="19">
        <f>SUM(F25:F33)</f>
        <v>0</v>
      </c>
      <c r="G34" s="19">
        <f t="shared" si="4"/>
        <v>0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1:43" s="118" customFormat="1"/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F1" workbookViewId="0">
      <selection sqref="A1:AQ1"/>
    </sheetView>
  </sheetViews>
  <sheetFormatPr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.33203125" customWidth="1"/>
    <col min="16" max="16" width="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44140625" customWidth="1"/>
    <col min="43" max="43" width="5.6640625" customWidth="1"/>
    <col min="44" max="44" width="5.109375" customWidth="1"/>
  </cols>
  <sheetData>
    <row r="1" spans="1:44" ht="22.2">
      <c r="A1" s="129" t="s">
        <v>108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/>
      <c r="C5" s="3"/>
      <c r="D5" s="3"/>
      <c r="E5" s="27">
        <v>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5</v>
      </c>
      <c r="AJ5" s="3"/>
      <c r="AK5" s="3">
        <v>100</v>
      </c>
      <c r="AL5" s="3"/>
      <c r="AM5" s="3"/>
      <c r="AN5" s="3"/>
      <c r="AO5" s="3">
        <v>5</v>
      </c>
      <c r="AP5" s="3"/>
      <c r="AQ5" s="27"/>
      <c r="AR5" s="3">
        <f t="shared" ref="AR5:AR8" si="0">SUM(AN5:AQ5)</f>
        <v>5</v>
      </c>
    </row>
    <row r="6" spans="1:44" ht="15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1">SUM(B6:AH6)</f>
        <v>0</v>
      </c>
      <c r="AJ6" s="3"/>
      <c r="AK6" s="3"/>
      <c r="AL6" s="3"/>
      <c r="AM6" s="3"/>
      <c r="AN6" s="3"/>
      <c r="AO6" s="3"/>
      <c r="AP6" s="3"/>
      <c r="AQ6" s="27"/>
      <c r="AR6" s="3">
        <f t="shared" si="0"/>
        <v>0</v>
      </c>
    </row>
    <row r="7" spans="1:44" ht="15">
      <c r="A7" s="2" t="s">
        <v>73</v>
      </c>
      <c r="B7" s="3">
        <v>3</v>
      </c>
      <c r="C7" s="3">
        <v>15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1"/>
        <v>18</v>
      </c>
      <c r="AJ7" s="3">
        <v>80</v>
      </c>
      <c r="AK7" s="3">
        <v>20</v>
      </c>
      <c r="AL7" s="3"/>
      <c r="AM7" s="3"/>
      <c r="AN7" s="3">
        <v>15</v>
      </c>
      <c r="AO7" s="3">
        <v>3</v>
      </c>
      <c r="AP7" s="3"/>
      <c r="AQ7" s="27"/>
      <c r="AR7" s="3">
        <f t="shared" si="0"/>
        <v>18</v>
      </c>
    </row>
    <row r="8" spans="1:44" ht="15">
      <c r="A8" s="2" t="s">
        <v>74</v>
      </c>
      <c r="B8" s="3"/>
      <c r="C8" s="3"/>
      <c r="D8" s="27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1"/>
        <v>4</v>
      </c>
      <c r="AJ8" s="3">
        <v>80</v>
      </c>
      <c r="AK8" s="3">
        <v>20</v>
      </c>
      <c r="AL8" s="3"/>
      <c r="AM8" s="3"/>
      <c r="AN8" s="3"/>
      <c r="AO8" s="3"/>
      <c r="AP8" s="3">
        <v>2</v>
      </c>
      <c r="AQ8" s="27">
        <v>2</v>
      </c>
      <c r="AR8" s="3">
        <f t="shared" si="0"/>
        <v>4</v>
      </c>
    </row>
    <row r="9" spans="1:44" ht="15">
      <c r="A9" s="2" t="s">
        <v>75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1"/>
        <v>1</v>
      </c>
      <c r="AJ9" s="3">
        <v>80</v>
      </c>
      <c r="AK9" s="3">
        <v>20</v>
      </c>
      <c r="AL9" s="3"/>
      <c r="AM9" s="3"/>
      <c r="AN9" s="3">
        <v>1</v>
      </c>
      <c r="AO9" s="3"/>
      <c r="AP9" s="3"/>
      <c r="AQ9" s="27"/>
      <c r="AR9" s="3">
        <f>SUM(AN9:AQ9)</f>
        <v>1</v>
      </c>
    </row>
    <row r="10" spans="1:44" ht="16.2">
      <c r="A10" s="28" t="s">
        <v>76</v>
      </c>
      <c r="B10" s="3"/>
      <c r="C10" s="3"/>
      <c r="D10" s="27"/>
      <c r="E10" s="3"/>
      <c r="F10" s="27"/>
      <c r="G10" s="3"/>
      <c r="H10" s="27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1"/>
        <v>2</v>
      </c>
      <c r="AJ10" s="3"/>
      <c r="AK10" s="3"/>
      <c r="AL10" s="3"/>
      <c r="AM10" s="3"/>
      <c r="AN10" s="3">
        <v>2</v>
      </c>
      <c r="AO10" s="3"/>
      <c r="AP10" s="3"/>
      <c r="AQ10" s="27"/>
      <c r="AR10" s="3">
        <f>SUM(AN10:AQ10)</f>
        <v>2</v>
      </c>
    </row>
    <row r="11" spans="1:44" ht="15">
      <c r="A11" s="28" t="s">
        <v>18</v>
      </c>
      <c r="B11" s="3">
        <f>SUM(B5:B10)</f>
        <v>3</v>
      </c>
      <c r="C11" s="3">
        <f t="shared" ref="C11:AR11" si="2">SUM(C5:C10)</f>
        <v>16</v>
      </c>
      <c r="D11" s="3">
        <f t="shared" si="2"/>
        <v>4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30</v>
      </c>
      <c r="AJ11" s="3">
        <f t="shared" si="2"/>
        <v>240</v>
      </c>
      <c r="AK11" s="3">
        <f t="shared" si="2"/>
        <v>160</v>
      </c>
      <c r="AL11" s="3">
        <f t="shared" si="2"/>
        <v>0</v>
      </c>
      <c r="AM11" s="3">
        <f t="shared" si="2"/>
        <v>0</v>
      </c>
      <c r="AN11" s="3">
        <f t="shared" si="2"/>
        <v>18</v>
      </c>
      <c r="AO11" s="3">
        <f t="shared" si="2"/>
        <v>8</v>
      </c>
      <c r="AP11" s="3">
        <f t="shared" si="2"/>
        <v>2</v>
      </c>
      <c r="AQ11" s="3">
        <f t="shared" si="2"/>
        <v>2</v>
      </c>
      <c r="AR11" s="3">
        <f t="shared" si="2"/>
        <v>30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5" t="s">
        <v>27</v>
      </c>
      <c r="N14" s="75" t="s">
        <v>14</v>
      </c>
      <c r="O14" s="7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74" t="s">
        <v>83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74" t="s">
        <v>64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1</v>
      </c>
      <c r="C17" s="3">
        <f t="shared" ref="C17:Q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1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1</v>
      </c>
      <c r="C27" s="3">
        <v>0</v>
      </c>
      <c r="D27" s="3">
        <v>0</v>
      </c>
      <c r="E27" s="3">
        <v>0</v>
      </c>
      <c r="F27" s="3">
        <v>0</v>
      </c>
      <c r="G27" s="27">
        <f t="shared" si="5"/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 t="shared" ref="B34:E34" si="6">SUM(B25:B33)</f>
        <v>1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ref="G34" si="7">SUM(G25:G33)</f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C3:AC4"/>
    <mergeCell ref="AD3:AD4"/>
    <mergeCell ref="AE3:A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35"/>
  <sheetViews>
    <sheetView rightToLeft="1" topLeftCell="H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109375" customWidth="1"/>
    <col min="16" max="16" width="4.441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44140625" customWidth="1"/>
    <col min="43" max="43" width="4.21875" customWidth="1"/>
    <col min="44" max="44" width="5.109375" customWidth="1"/>
  </cols>
  <sheetData>
    <row r="1" spans="1:44" ht="22.2">
      <c r="A1" s="129" t="s">
        <v>109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/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/>
      <c r="AF5" s="27">
        <v>0</v>
      </c>
      <c r="AG5" s="27"/>
      <c r="AH5" s="27">
        <v>0</v>
      </c>
      <c r="AI5" s="3">
        <f>SUM(B5:AH5)</f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1">SUM(AN6:AQ6)</f>
        <v>0</v>
      </c>
    </row>
    <row r="7" spans="1:44" ht="15">
      <c r="A7" s="2" t="s">
        <v>73</v>
      </c>
      <c r="B7" s="27">
        <v>0</v>
      </c>
      <c r="C7" s="27">
        <v>3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3</v>
      </c>
      <c r="AJ7" s="27"/>
      <c r="AK7" s="27"/>
      <c r="AL7" s="27"/>
      <c r="AM7" s="27"/>
      <c r="AN7" s="27">
        <v>2</v>
      </c>
      <c r="AO7" s="27">
        <v>1</v>
      </c>
      <c r="AP7" s="27">
        <v>0</v>
      </c>
      <c r="AQ7" s="27">
        <v>0</v>
      </c>
      <c r="AR7" s="3">
        <f t="shared" si="1"/>
        <v>3</v>
      </c>
    </row>
    <row r="8" spans="1:44" ht="15">
      <c r="A8" s="2" t="s">
        <v>74</v>
      </c>
      <c r="B8" s="27">
        <v>0</v>
      </c>
      <c r="C8" s="27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/>
      <c r="K8" s="27">
        <v>0</v>
      </c>
      <c r="L8" s="27">
        <v>0</v>
      </c>
      <c r="M8" s="27">
        <v>0</v>
      </c>
      <c r="N8" s="27"/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/>
      <c r="AH8" s="27"/>
      <c r="AI8" s="3">
        <f t="shared" si="0"/>
        <v>2</v>
      </c>
      <c r="AJ8" s="27"/>
      <c r="AK8" s="27"/>
      <c r="AL8" s="27"/>
      <c r="AM8" s="27"/>
      <c r="AN8" s="27">
        <v>0</v>
      </c>
      <c r="AO8" s="27">
        <v>2</v>
      </c>
      <c r="AP8" s="27">
        <v>0</v>
      </c>
      <c r="AQ8" s="27">
        <v>0</v>
      </c>
      <c r="AR8" s="3">
        <f t="shared" si="1"/>
        <v>2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2</v>
      </c>
      <c r="AJ9" s="27"/>
      <c r="AK9" s="27"/>
      <c r="AL9" s="27"/>
      <c r="AM9" s="27"/>
      <c r="AN9" s="27">
        <v>2</v>
      </c>
      <c r="AO9" s="27">
        <v>0</v>
      </c>
      <c r="AP9" s="27">
        <v>0</v>
      </c>
      <c r="AQ9" s="27">
        <v>0</v>
      </c>
      <c r="AR9" s="3">
        <f t="shared" si="1"/>
        <v>2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4</v>
      </c>
      <c r="D11" s="3">
        <f t="shared" si="2"/>
        <v>1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</v>
      </c>
      <c r="AO11" s="3">
        <f t="shared" si="2"/>
        <v>3</v>
      </c>
      <c r="AP11" s="3">
        <f t="shared" si="2"/>
        <v>0</v>
      </c>
      <c r="AQ11" s="3">
        <f t="shared" si="2"/>
        <v>0</v>
      </c>
      <c r="AR11" s="3">
        <f t="shared" si="2"/>
        <v>7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2" t="s">
        <v>27</v>
      </c>
      <c r="N14" s="62" t="s">
        <v>14</v>
      </c>
      <c r="O14" s="6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3" t="s">
        <v>83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1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3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/>
      <c r="N16" s="27">
        <v>0</v>
      </c>
      <c r="O16" s="27"/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6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7">SUM(C25:C33)</f>
        <v>0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 t="shared" si="7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>
      <c r="E35">
        <v>0</v>
      </c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E1" zoomScale="90" zoomScaleNormal="90" workbookViewId="0">
      <selection activeCell="N11" sqref="N1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109375" customWidth="1"/>
    <col min="16" max="16" width="5.332031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109375" customWidth="1"/>
    <col min="43" max="43" width="5.21875" customWidth="1"/>
    <col min="44" max="44" width="5.6640625" customWidth="1"/>
  </cols>
  <sheetData>
    <row r="1" spans="1:44" ht="22.2">
      <c r="A1" s="129" t="s">
        <v>110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 ht="15">
      <c r="A6" s="2" t="s">
        <v>72</v>
      </c>
      <c r="B6" s="27">
        <v>1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>SUM(B6:AH6)</f>
        <v>1</v>
      </c>
      <c r="AJ6" s="27"/>
      <c r="AK6" s="27"/>
      <c r="AL6" s="27"/>
      <c r="AM6" s="27"/>
      <c r="AN6" s="27"/>
      <c r="AO6" s="27"/>
      <c r="AP6" s="27"/>
      <c r="AQ6" s="27">
        <v>1</v>
      </c>
      <c r="AR6" s="3">
        <f>SUM(AN6:AQ6)</f>
        <v>1</v>
      </c>
    </row>
    <row r="7" spans="1:44" ht="15">
      <c r="A7" s="2" t="s">
        <v>73</v>
      </c>
      <c r="B7" s="27">
        <v>0</v>
      </c>
      <c r="C7" s="27">
        <v>1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ref="AI7:AI10" si="0">SUM(B7:AH7)</f>
        <v>2</v>
      </c>
      <c r="AJ7" s="27"/>
      <c r="AK7" s="27"/>
      <c r="AL7" s="27"/>
      <c r="AM7" s="27"/>
      <c r="AN7" s="27"/>
      <c r="AO7" s="27"/>
      <c r="AP7" s="27">
        <v>2</v>
      </c>
      <c r="AQ7" s="27"/>
      <c r="AR7" s="3">
        <f t="shared" ref="AR7:AR10" si="1">SUM(AN7:AQ7)</f>
        <v>2</v>
      </c>
    </row>
    <row r="8" spans="1:44" ht="15">
      <c r="A8" s="2" t="s">
        <v>74</v>
      </c>
      <c r="B8" s="27">
        <v>0</v>
      </c>
      <c r="C8" s="27">
        <v>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2</v>
      </c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3">
        <f t="shared" si="1"/>
        <v>2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3</v>
      </c>
      <c r="AJ9" s="27"/>
      <c r="AK9" s="27"/>
      <c r="AL9" s="27"/>
      <c r="AM9" s="27"/>
      <c r="AN9" s="27">
        <v>1</v>
      </c>
      <c r="AO9" s="27">
        <v>2</v>
      </c>
      <c r="AP9" s="27"/>
      <c r="AQ9" s="27"/>
      <c r="AR9" s="3">
        <f t="shared" si="1"/>
        <v>3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18</v>
      </c>
      <c r="B11" s="3">
        <f>SUM(B5:B10)</f>
        <v>1</v>
      </c>
      <c r="C11" s="3">
        <f t="shared" ref="C11:AR11" si="2">SUM(C5:C10)</f>
        <v>3</v>
      </c>
      <c r="D11" s="3">
        <f t="shared" si="2"/>
        <v>0</v>
      </c>
      <c r="E11" s="3">
        <f t="shared" si="2"/>
        <v>0</v>
      </c>
      <c r="F11" s="3">
        <f t="shared" si="2"/>
        <v>3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</v>
      </c>
      <c r="AO11" s="3">
        <f t="shared" si="2"/>
        <v>3</v>
      </c>
      <c r="AP11" s="3">
        <f t="shared" si="2"/>
        <v>2</v>
      </c>
      <c r="AQ11" s="3">
        <f t="shared" si="2"/>
        <v>1</v>
      </c>
      <c r="AR11" s="3">
        <f t="shared" si="2"/>
        <v>8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2" t="s">
        <v>27</v>
      </c>
      <c r="N14" s="92" t="s">
        <v>14</v>
      </c>
      <c r="O14" s="9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3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3" t="s">
        <v>64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6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7">SUM(C25:C33)</f>
        <v>0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 t="shared" si="7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7.21875" customWidth="1"/>
    <col min="16" max="16" width="5.109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7.109375" customWidth="1"/>
    <col min="43" max="43" width="4.77734375" customWidth="1"/>
    <col min="44" max="44" width="4.88671875" customWidth="1"/>
  </cols>
  <sheetData>
    <row r="1" spans="1:44" ht="22.2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>SUM(B6:AH6)</f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0">SUM(AN6:AQ6)</f>
        <v>0</v>
      </c>
    </row>
    <row r="7" spans="1:44" ht="15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ref="AI7:AI10" si="1">SUM(B7:AH7)</f>
        <v>0</v>
      </c>
      <c r="AJ7" s="27"/>
      <c r="AK7" s="27"/>
      <c r="AL7" s="27"/>
      <c r="AM7" s="27"/>
      <c r="AN7" s="27">
        <v>0</v>
      </c>
      <c r="AO7" s="27">
        <v>0</v>
      </c>
      <c r="AP7" s="27">
        <v>0</v>
      </c>
      <c r="AQ7" s="27">
        <v>0</v>
      </c>
      <c r="AR7" s="3">
        <f t="shared" si="0"/>
        <v>0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1"/>
        <v>0</v>
      </c>
      <c r="AJ8" s="27"/>
      <c r="AK8" s="27"/>
      <c r="AL8" s="27"/>
      <c r="AM8" s="27"/>
      <c r="AN8" s="27">
        <v>0</v>
      </c>
      <c r="AO8" s="27">
        <v>0</v>
      </c>
      <c r="AP8" s="27">
        <v>0</v>
      </c>
      <c r="AQ8" s="27">
        <v>0</v>
      </c>
      <c r="AR8" s="3">
        <f t="shared" si="0"/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1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0"/>
        <v>0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1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0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8" t="s">
        <v>27</v>
      </c>
      <c r="N14" s="98" t="s">
        <v>14</v>
      </c>
      <c r="O14" s="98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9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9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F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ref="G22" si="6">SUM(B22:F22)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7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20.399999999999999" customHeight="1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7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E34" si="8">SUM(C25:C33)</f>
        <v>0</v>
      </c>
      <c r="D34" s="19">
        <f t="shared" si="8"/>
        <v>0</v>
      </c>
      <c r="E34" s="19">
        <f t="shared" si="8"/>
        <v>0</v>
      </c>
      <c r="F34" s="19">
        <f>SUM(F25:F33)</f>
        <v>0</v>
      </c>
      <c r="G34" s="19">
        <f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F1" workbookViewId="0">
      <selection sqref="A1:AQ1"/>
    </sheetView>
  </sheetViews>
  <sheetFormatPr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" customWidth="1"/>
    <col min="16" max="16" width="5.332031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4.109375" customWidth="1"/>
    <col min="40" max="40" width="4.21875" bestFit="1" customWidth="1"/>
    <col min="41" max="41" width="6.33203125" bestFit="1" customWidth="1"/>
    <col min="42" max="42" width="6.109375" customWidth="1"/>
    <col min="43" max="43" width="4.44140625" customWidth="1"/>
    <col min="44" max="44" width="5.88671875" customWidth="1"/>
  </cols>
  <sheetData>
    <row r="1" spans="1:44" ht="22.2">
      <c r="A1" s="129" t="s">
        <v>111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>SUM(B6:AH6)</f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>SUM(AN6:AQ6)</f>
        <v>0</v>
      </c>
    </row>
    <row r="7" spans="1:44" ht="15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ref="AI7:AI10" si="0">SUM(B7:AH7)</f>
        <v>0</v>
      </c>
      <c r="AJ7" s="27"/>
      <c r="AK7" s="27"/>
      <c r="AL7" s="27"/>
      <c r="AM7" s="27"/>
      <c r="AN7" s="27">
        <v>0</v>
      </c>
      <c r="AO7" s="27">
        <v>0</v>
      </c>
      <c r="AP7" s="27">
        <v>0</v>
      </c>
      <c r="AQ7" s="27">
        <v>0</v>
      </c>
      <c r="AR7" s="3">
        <f t="shared" ref="AR7:AR10" si="1">SUM(AN7:AQ7)</f>
        <v>0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0</v>
      </c>
      <c r="AJ8" s="27"/>
      <c r="AK8" s="27"/>
      <c r="AL8" s="27"/>
      <c r="AM8" s="27"/>
      <c r="AN8" s="27">
        <v>0</v>
      </c>
      <c r="AO8" s="27">
        <v>0</v>
      </c>
      <c r="AP8" s="27">
        <v>0</v>
      </c>
      <c r="AQ8" s="27">
        <v>0</v>
      </c>
      <c r="AR8" s="3">
        <f t="shared" si="1"/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6" t="s">
        <v>27</v>
      </c>
      <c r="N14" s="96" t="s">
        <v>14</v>
      </c>
      <c r="O14" s="9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7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7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SUM(B21:F22)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F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>SUM(G20:G21)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C3:AC4"/>
    <mergeCell ref="AD3:AD4"/>
    <mergeCell ref="AE3:AE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G1" workbookViewId="0">
      <selection sqref="A1:AQ1"/>
    </sheetView>
  </sheetViews>
  <sheetFormatPr defaultRowHeight="14.4"/>
  <cols>
    <col min="1" max="1" width="22.6640625" bestFit="1" customWidth="1"/>
    <col min="2" max="2" width="6.109375" bestFit="1" customWidth="1"/>
    <col min="3" max="3" width="7.44140625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5.44140625" customWidth="1"/>
    <col min="16" max="16" width="4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3.88671875" customWidth="1"/>
    <col min="30" max="30" width="4.33203125" customWidth="1"/>
    <col min="31" max="31" width="3.77734375" customWidth="1"/>
    <col min="32" max="32" width="4" customWidth="1"/>
    <col min="33" max="33" width="4.6640625" customWidth="1"/>
    <col min="34" max="34" width="4" customWidth="1"/>
    <col min="35" max="35" width="4.88671875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3" width="5.6640625" customWidth="1"/>
    <col min="44" max="44" width="8.44140625" customWidth="1"/>
  </cols>
  <sheetData>
    <row r="1" spans="1:44" ht="22.2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>SUM(AN6:AQ6)</f>
        <v>0</v>
      </c>
    </row>
    <row r="7" spans="1:44" ht="15">
      <c r="A7" s="2" t="s">
        <v>73</v>
      </c>
      <c r="B7" s="27">
        <v>0</v>
      </c>
      <c r="C7" s="27">
        <v>5</v>
      </c>
      <c r="D7" s="27">
        <v>2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ref="AI7:AI9" si="0">SUM(B7:AH7)</f>
        <v>7</v>
      </c>
      <c r="AJ7" s="27">
        <v>100</v>
      </c>
      <c r="AK7" s="27"/>
      <c r="AL7" s="27"/>
      <c r="AM7" s="27"/>
      <c r="AN7" s="27"/>
      <c r="AO7" s="27">
        <v>7</v>
      </c>
      <c r="AP7" s="27"/>
      <c r="AQ7" s="27"/>
      <c r="AR7" s="3">
        <f t="shared" ref="AR7:AR10" si="1">SUM(AN7:AQ7)</f>
        <v>7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0</v>
      </c>
      <c r="AJ8" s="27"/>
      <c r="AK8" s="27"/>
      <c r="AL8" s="27"/>
      <c r="AM8" s="27"/>
      <c r="AN8" s="27"/>
      <c r="AO8" s="27"/>
      <c r="AP8" s="27"/>
      <c r="AQ8" s="27"/>
      <c r="AR8" s="3">
        <f t="shared" si="1"/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/>
      <c r="F10" s="27"/>
      <c r="G10" s="27"/>
      <c r="H10" s="27">
        <v>3</v>
      </c>
      <c r="I10" s="27"/>
      <c r="J10" s="27"/>
      <c r="K10" s="27"/>
      <c r="L10" s="27">
        <v>2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ref="AI10" si="2">SUM(B10:AH10)</f>
        <v>5</v>
      </c>
      <c r="AJ10" s="27">
        <v>100</v>
      </c>
      <c r="AK10" s="27"/>
      <c r="AL10" s="27"/>
      <c r="AM10" s="27"/>
      <c r="AN10" s="27"/>
      <c r="AO10" s="27">
        <v>5</v>
      </c>
      <c r="AP10" s="27"/>
      <c r="AQ10" s="27"/>
      <c r="AR10" s="3">
        <f t="shared" si="1"/>
        <v>5</v>
      </c>
    </row>
    <row r="11" spans="1:44" ht="15">
      <c r="A11" s="28" t="s">
        <v>18</v>
      </c>
      <c r="B11" s="3">
        <f>SUM(B5:B10)</f>
        <v>0</v>
      </c>
      <c r="C11" s="3">
        <f t="shared" ref="C11:AQ11" si="3">SUM(C5:C10)</f>
        <v>5</v>
      </c>
      <c r="D11" s="3">
        <f t="shared" si="3"/>
        <v>2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3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2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  <c r="Q11" s="3">
        <f t="shared" si="3"/>
        <v>0</v>
      </c>
      <c r="R11" s="3">
        <f t="shared" si="3"/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>
        <f t="shared" si="3"/>
        <v>0</v>
      </c>
      <c r="AE11" s="3">
        <f t="shared" si="3"/>
        <v>0</v>
      </c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3"/>
        <v>12</v>
      </c>
      <c r="AJ11" s="3">
        <f t="shared" si="3"/>
        <v>200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0</v>
      </c>
      <c r="AO11" s="3">
        <f t="shared" si="3"/>
        <v>12</v>
      </c>
      <c r="AP11" s="3">
        <f t="shared" si="3"/>
        <v>0</v>
      </c>
      <c r="AQ11" s="3">
        <f t="shared" si="3"/>
        <v>0</v>
      </c>
      <c r="AR11" s="3">
        <f>SUM(AN11:AQ11)</f>
        <v>12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58" t="s">
        <v>27</v>
      </c>
      <c r="N14" s="58" t="s">
        <v>14</v>
      </c>
      <c r="O14" s="58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5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56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ref="K17" si="5">SUM(B17:J17)</f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 t="shared" ref="B22:G22" si="6">SUM(B20:B21)</f>
        <v>0</v>
      </c>
      <c r="C22" s="3">
        <f t="shared" si="6"/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7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7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7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8">SUM(C25:C33)</f>
        <v>0</v>
      </c>
      <c r="D34" s="19">
        <f t="shared" si="8"/>
        <v>0</v>
      </c>
      <c r="E34" s="19">
        <f t="shared" si="8"/>
        <v>0</v>
      </c>
      <c r="F34" s="19">
        <f>SUM(F25:F33)</f>
        <v>0</v>
      </c>
      <c r="G34" s="19">
        <f t="shared" si="8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23:F23"/>
    <mergeCell ref="A12:O12"/>
    <mergeCell ref="A13:A14"/>
    <mergeCell ref="B13:K13"/>
    <mergeCell ref="A18:G18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C1" workbookViewId="0">
      <selection sqref="A1:AQ1"/>
    </sheetView>
  </sheetViews>
  <sheetFormatPr defaultColWidth="19.77734375" defaultRowHeight="14.4"/>
  <cols>
    <col min="1" max="1" width="19.44140625" bestFit="1" customWidth="1"/>
    <col min="2" max="2" width="5.33203125" bestFit="1" customWidth="1"/>
    <col min="3" max="3" width="7" bestFit="1" customWidth="1"/>
    <col min="4" max="4" width="5.6640625" bestFit="1" customWidth="1"/>
    <col min="5" max="5" width="5.88671875" customWidth="1"/>
    <col min="6" max="6" width="6.109375" customWidth="1"/>
    <col min="7" max="7" width="3.8867187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5.33203125" customWidth="1"/>
    <col min="16" max="16" width="5.2187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3.88671875" customWidth="1"/>
    <col min="30" max="30" width="3.33203125" customWidth="1"/>
    <col min="31" max="31" width="3.88671875" customWidth="1"/>
    <col min="32" max="32" width="2.6640625" customWidth="1"/>
    <col min="33" max="34" width="2.6640625" bestFit="1" customWidth="1"/>
    <col min="35" max="35" width="2.77734375" bestFit="1" customWidth="1"/>
    <col min="36" max="36" width="3.44140625" bestFit="1" customWidth="1"/>
    <col min="37" max="37" width="2.88671875" bestFit="1" customWidth="1"/>
    <col min="38" max="38" width="4.6640625" bestFit="1" customWidth="1"/>
    <col min="39" max="39" width="2.6640625" bestFit="1" customWidth="1"/>
    <col min="40" max="40" width="3.77734375" bestFit="1" customWidth="1"/>
    <col min="41" max="41" width="5.6640625" bestFit="1" customWidth="1"/>
    <col min="42" max="42" width="5.77734375" customWidth="1"/>
    <col min="43" max="44" width="4.77734375" customWidth="1"/>
  </cols>
  <sheetData>
    <row r="1" spans="1:44" ht="22.2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10" si="0">SUM(B5:AH5)</f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 t="shared" ref="AR5:AR10" si="1">SUM(AJ5:AQ5)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si="1"/>
        <v>0</v>
      </c>
    </row>
    <row r="7" spans="1:44" ht="15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0</v>
      </c>
      <c r="AJ7" s="27"/>
      <c r="AK7" s="27"/>
      <c r="AL7" s="27"/>
      <c r="AM7" s="27"/>
      <c r="AN7" s="27">
        <v>0</v>
      </c>
      <c r="AO7" s="27">
        <v>0</v>
      </c>
      <c r="AP7" s="27">
        <v>0</v>
      </c>
      <c r="AQ7" s="27">
        <v>0</v>
      </c>
      <c r="AR7" s="3">
        <f t="shared" si="1"/>
        <v>0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0</v>
      </c>
      <c r="AJ8" s="27"/>
      <c r="AK8" s="27"/>
      <c r="AL8" s="27"/>
      <c r="AM8" s="27"/>
      <c r="AN8" s="27">
        <v>0</v>
      </c>
      <c r="AO8" s="27">
        <v>0</v>
      </c>
      <c r="AP8" s="27">
        <v>0</v>
      </c>
      <c r="AQ8" s="27">
        <v>0</v>
      </c>
      <c r="AR8" s="3">
        <f t="shared" si="1"/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28" t="s">
        <v>85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136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102" t="s">
        <v>27</v>
      </c>
      <c r="N14" s="102" t="s">
        <v>14</v>
      </c>
      <c r="O14" s="102" t="s">
        <v>87</v>
      </c>
      <c r="P14" s="29" t="s">
        <v>89</v>
      </c>
      <c r="Q14" s="13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3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3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30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33" si="5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30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30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30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 t="shared" ref="B34:G34" si="6">SUM(B25:B33)</f>
        <v>0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5">
    <mergeCell ref="AN3:AQ3"/>
    <mergeCell ref="L13:P13"/>
    <mergeCell ref="Q13:Q14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H3:AH4"/>
    <mergeCell ref="AI3:AI4"/>
    <mergeCell ref="AJ3:AM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G3:AG4"/>
    <mergeCell ref="AD3:AD4"/>
    <mergeCell ref="AE3:AE4"/>
    <mergeCell ref="AF3:AF4"/>
    <mergeCell ref="V3:V4"/>
    <mergeCell ref="W3:W4"/>
    <mergeCell ref="X3:X4"/>
    <mergeCell ref="AC3:A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E1" workbookViewId="0">
      <selection sqref="A1:AQ1"/>
    </sheetView>
  </sheetViews>
  <sheetFormatPr defaultColWidth="21.44140625" defaultRowHeight="14.4"/>
  <cols>
    <col min="1" max="1" width="21.33203125" customWidth="1"/>
    <col min="2" max="2" width="5.33203125" bestFit="1" customWidth="1"/>
    <col min="3" max="3" width="7" bestFit="1" customWidth="1"/>
    <col min="4" max="4" width="5.6640625" bestFit="1" customWidth="1"/>
    <col min="5" max="5" width="6.109375" customWidth="1"/>
    <col min="6" max="6" width="5.44140625" customWidth="1"/>
    <col min="7" max="7" width="4.33203125" customWidth="1"/>
    <col min="8" max="8" width="2.88671875" bestFit="1" customWidth="1"/>
    <col min="9" max="9" width="7.2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6.44140625" customWidth="1"/>
    <col min="16" max="16" width="4.664062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6.109375" bestFit="1" customWidth="1"/>
    <col min="30" max="30" width="5" bestFit="1" customWidth="1"/>
    <col min="31" max="31" width="4.88671875" bestFit="1" customWidth="1"/>
    <col min="32" max="34" width="2.6640625" bestFit="1" customWidth="1"/>
    <col min="35" max="35" width="2.77734375" bestFit="1" customWidth="1"/>
    <col min="36" max="36" width="3.44140625" bestFit="1" customWidth="1"/>
    <col min="37" max="37" width="2.88671875" bestFit="1" customWidth="1"/>
    <col min="38" max="38" width="4.6640625" bestFit="1" customWidth="1"/>
    <col min="39" max="39" width="2.6640625" bestFit="1" customWidth="1"/>
    <col min="40" max="40" width="3.77734375" bestFit="1" customWidth="1"/>
    <col min="41" max="41" width="5.6640625" bestFit="1" customWidth="1"/>
    <col min="42" max="42" width="7.33203125" customWidth="1"/>
    <col min="43" max="43" width="4.77734375" customWidth="1"/>
    <col min="44" max="44" width="5.33203125" customWidth="1"/>
  </cols>
  <sheetData>
    <row r="1" spans="1:44" ht="22.2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 ht="15">
      <c r="A6" s="2" t="s">
        <v>72</v>
      </c>
      <c r="B6" s="27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3</v>
      </c>
      <c r="AJ6" s="27"/>
      <c r="AK6" s="27"/>
      <c r="AL6" s="27"/>
      <c r="AM6" s="27"/>
      <c r="AN6" s="27"/>
      <c r="AO6" s="27"/>
      <c r="AP6" s="27">
        <v>3</v>
      </c>
      <c r="AQ6" s="27"/>
      <c r="AR6" s="3">
        <f>SUM(AN6:AQ6)</f>
        <v>3</v>
      </c>
    </row>
    <row r="7" spans="1:44" ht="15">
      <c r="A7" s="2" t="s">
        <v>73</v>
      </c>
      <c r="B7" s="27"/>
      <c r="C7" s="27">
        <v>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0">SUM(B7:AH7)</f>
        <v>5</v>
      </c>
      <c r="AJ7" s="27"/>
      <c r="AK7" s="27"/>
      <c r="AL7" s="27"/>
      <c r="AM7" s="27"/>
      <c r="AN7" s="27"/>
      <c r="AO7" s="27">
        <v>3</v>
      </c>
      <c r="AP7" s="27">
        <v>2</v>
      </c>
      <c r="AQ7" s="27"/>
      <c r="AR7" s="3">
        <f t="shared" ref="AR7:AR10" si="1">SUM(AN7:AQ7)</f>
        <v>5</v>
      </c>
    </row>
    <row r="8" spans="1:44" ht="15">
      <c r="A8" s="2" t="s">
        <v>74</v>
      </c>
      <c r="B8" s="27"/>
      <c r="C8" s="27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5</v>
      </c>
      <c r="AJ8" s="27"/>
      <c r="AK8" s="27"/>
      <c r="AL8" s="27"/>
      <c r="AM8" s="27"/>
      <c r="AN8" s="27">
        <v>2</v>
      </c>
      <c r="AO8" s="27">
        <v>3</v>
      </c>
      <c r="AP8" s="27"/>
      <c r="AQ8" s="27"/>
      <c r="AR8" s="3">
        <f t="shared" si="1"/>
        <v>5</v>
      </c>
    </row>
    <row r="9" spans="1:44" ht="15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18</v>
      </c>
      <c r="B11" s="3">
        <f>SUM(B5:B10)</f>
        <v>3</v>
      </c>
      <c r="C11" s="3">
        <f t="shared" ref="C11:AQ11" si="2">SUM(C5:C10)</f>
        <v>10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</v>
      </c>
      <c r="AO11" s="3">
        <f t="shared" si="2"/>
        <v>6</v>
      </c>
      <c r="AP11" s="3">
        <f t="shared" si="2"/>
        <v>5</v>
      </c>
      <c r="AQ11" s="3">
        <f t="shared" si="2"/>
        <v>0</v>
      </c>
      <c r="AR11" s="3">
        <f>SUM(AR5:AR10)</f>
        <v>13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80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1" t="s">
        <v>83</v>
      </c>
      <c r="B15" s="27">
        <v>0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1</v>
      </c>
      <c r="L15" s="27">
        <v>1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1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J17" si="3">SUM(C15:C16)</f>
        <v>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>SUM(L15:L16)</f>
        <v>1</v>
      </c>
      <c r="M17" s="3">
        <f t="shared" ref="M17:Q17" si="5">SUM(M15:M16)</f>
        <v>0</v>
      </c>
      <c r="N17" s="3">
        <f t="shared" si="5"/>
        <v>0</v>
      </c>
      <c r="O17" s="3">
        <f t="shared" si="5"/>
        <v>0</v>
      </c>
      <c r="P17" s="3">
        <f t="shared" si="5"/>
        <v>0</v>
      </c>
      <c r="Q17" s="3">
        <f t="shared" si="5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27">
        <v>0</v>
      </c>
      <c r="C20" s="27">
        <v>1</v>
      </c>
      <c r="D20" s="27">
        <v>0</v>
      </c>
      <c r="E20" s="27">
        <v>0</v>
      </c>
      <c r="F20" s="27">
        <v>0</v>
      </c>
      <c r="G20" s="3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6">SUM(C20:C21)</f>
        <v>1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22.2" customHeight="1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9.2" customHeight="1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6.8" customHeight="1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28.8" customHeight="1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ref="G28:G33" si="7">SUM(B28:F28)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7.399999999999999" customHeight="1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7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8">SUM(C25:C33)</f>
        <v>0</v>
      </c>
      <c r="D34" s="19">
        <f t="shared" si="8"/>
        <v>0</v>
      </c>
      <c r="E34" s="19">
        <f t="shared" si="8"/>
        <v>0</v>
      </c>
      <c r="F34" s="19">
        <f>SUM(F25:F33)</f>
        <v>0</v>
      </c>
      <c r="G34" s="19">
        <f t="shared" si="8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I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4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33203125" customWidth="1"/>
    <col min="16" max="16" width="4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44140625" customWidth="1"/>
    <col min="43" max="43" width="4.33203125" customWidth="1"/>
    <col min="44" max="44" width="6" customWidth="1"/>
  </cols>
  <sheetData>
    <row r="1" spans="1:44" ht="22.2">
      <c r="A1" s="129" t="s">
        <v>115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54"/>
      <c r="C5" s="54"/>
      <c r="D5" s="54"/>
      <c r="E5" s="54">
        <v>1</v>
      </c>
      <c r="F5" s="54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</v>
      </c>
      <c r="AJ5" s="27"/>
      <c r="AK5" s="27"/>
      <c r="AL5" s="27"/>
      <c r="AM5" s="27"/>
      <c r="AN5" s="54"/>
      <c r="AO5" s="54">
        <v>1</v>
      </c>
      <c r="AP5" s="54"/>
      <c r="AQ5" s="54"/>
      <c r="AR5" s="3">
        <f>SUM(AN5:AQ5)</f>
        <v>1</v>
      </c>
    </row>
    <row r="6" spans="1:44" ht="15">
      <c r="A6" s="2" t="s">
        <v>72</v>
      </c>
      <c r="B6" s="54"/>
      <c r="C6" s="54"/>
      <c r="D6" s="54"/>
      <c r="E6" s="54"/>
      <c r="F6" s="5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54"/>
      <c r="AO6" s="54"/>
      <c r="AP6" s="54"/>
      <c r="AQ6" s="54"/>
      <c r="AR6" s="3">
        <f t="shared" ref="AR6:AR10" si="1">SUM(AN6:AQ6)</f>
        <v>0</v>
      </c>
    </row>
    <row r="7" spans="1:44" ht="15">
      <c r="A7" s="2" t="s">
        <v>73</v>
      </c>
      <c r="B7" s="54"/>
      <c r="C7" s="54">
        <v>5</v>
      </c>
      <c r="D7" s="54"/>
      <c r="E7" s="54"/>
      <c r="F7" s="5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5</v>
      </c>
      <c r="AJ7" s="27"/>
      <c r="AK7" s="27"/>
      <c r="AL7" s="27"/>
      <c r="AM7" s="27"/>
      <c r="AN7" s="54">
        <v>3</v>
      </c>
      <c r="AO7" s="54"/>
      <c r="AP7" s="54">
        <v>2</v>
      </c>
      <c r="AQ7" s="54"/>
      <c r="AR7" s="3">
        <f t="shared" si="1"/>
        <v>5</v>
      </c>
    </row>
    <row r="8" spans="1:44" ht="15">
      <c r="A8" s="2" t="s">
        <v>74</v>
      </c>
      <c r="B8" s="54"/>
      <c r="C8" s="54">
        <v>1</v>
      </c>
      <c r="D8" s="54"/>
      <c r="E8" s="54"/>
      <c r="F8" s="5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/>
      <c r="AK8" s="27"/>
      <c r="AL8" s="27"/>
      <c r="AM8" s="27"/>
      <c r="AN8" s="54">
        <v>1</v>
      </c>
      <c r="AO8" s="54"/>
      <c r="AP8" s="54"/>
      <c r="AQ8" s="54"/>
      <c r="AR8" s="3">
        <f t="shared" si="1"/>
        <v>1</v>
      </c>
    </row>
    <row r="9" spans="1:44" ht="15">
      <c r="A9" s="2" t="s">
        <v>75</v>
      </c>
      <c r="B9" s="54"/>
      <c r="C9" s="54"/>
      <c r="D9" s="54"/>
      <c r="E9" s="54"/>
      <c r="F9" s="54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54"/>
      <c r="AO9" s="54"/>
      <c r="AP9" s="54"/>
      <c r="AQ9" s="54"/>
      <c r="AR9" s="3">
        <f t="shared" si="1"/>
        <v>0</v>
      </c>
    </row>
    <row r="10" spans="1:44" ht="16.2">
      <c r="A10" s="28" t="s">
        <v>76</v>
      </c>
      <c r="B10" s="54"/>
      <c r="C10" s="54"/>
      <c r="D10" s="54"/>
      <c r="E10" s="54"/>
      <c r="F10" s="54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54"/>
      <c r="AO10" s="54"/>
      <c r="AP10" s="54"/>
      <c r="AQ10" s="54"/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6</v>
      </c>
      <c r="D11" s="3">
        <f t="shared" si="2"/>
        <v>0</v>
      </c>
      <c r="E11" s="3">
        <f t="shared" si="2"/>
        <v>1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</v>
      </c>
      <c r="AO11" s="3">
        <f t="shared" si="2"/>
        <v>1</v>
      </c>
      <c r="AP11" s="3">
        <f t="shared" si="2"/>
        <v>2</v>
      </c>
      <c r="AQ11" s="3">
        <f t="shared" si="2"/>
        <v>0</v>
      </c>
      <c r="AR11" s="3">
        <f t="shared" si="2"/>
        <v>7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100" t="s">
        <v>27</v>
      </c>
      <c r="N14" s="100" t="s">
        <v>14</v>
      </c>
      <c r="O14" s="100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1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1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18" customFormat="1" ht="15">
      <c r="A25" s="115" t="s">
        <v>77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>SUM(B25:F25)</f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7"/>
      <c r="AO25" s="17"/>
      <c r="AP25" s="4"/>
      <c r="AQ25" s="4"/>
    </row>
    <row r="26" spans="1:43" s="118" customFormat="1" ht="15">
      <c r="A26" s="119" t="s">
        <v>36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ref="G26:G33" si="6">SUM(B26:F26)</f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7"/>
      <c r="AO26" s="17"/>
      <c r="AP26" s="4"/>
      <c r="AQ26" s="4"/>
    </row>
    <row r="27" spans="1:43" s="118" customFormat="1" ht="15">
      <c r="A27" s="119" t="s">
        <v>37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 t="shared" si="6"/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7"/>
      <c r="AO27" s="17"/>
      <c r="AP27" s="4"/>
      <c r="AQ27" s="4"/>
    </row>
    <row r="28" spans="1:43" s="118" customFormat="1" ht="15">
      <c r="A28" s="119" t="s">
        <v>70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 t="shared" si="6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7"/>
      <c r="AO28" s="17"/>
      <c r="AP28" s="4"/>
      <c r="AQ28" s="4"/>
    </row>
    <row r="29" spans="1:43" s="118" customFormat="1" ht="15">
      <c r="A29" s="119" t="s">
        <v>69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si="6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7"/>
      <c r="AO29" s="17"/>
      <c r="AP29" s="4"/>
      <c r="AQ29" s="4"/>
    </row>
    <row r="30" spans="1:43" s="118" customFormat="1" ht="15">
      <c r="A30" s="119" t="s">
        <v>67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6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7"/>
      <c r="AO30" s="17"/>
      <c r="AP30" s="4"/>
      <c r="AQ30" s="4"/>
    </row>
    <row r="31" spans="1:43" s="118" customFormat="1" ht="15">
      <c r="A31" s="119" t="s">
        <v>66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6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7"/>
      <c r="AO31" s="17"/>
      <c r="AP31" s="4"/>
      <c r="AQ31" s="4"/>
    </row>
    <row r="32" spans="1:43" s="118" customFormat="1" ht="15">
      <c r="A32" s="119" t="s">
        <v>68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6"/>
        <v>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7"/>
      <c r="AO32" s="17"/>
      <c r="AP32" s="4"/>
      <c r="AQ32" s="4"/>
    </row>
    <row r="33" spans="1:43" s="118" customFormat="1" ht="15">
      <c r="A33" s="119" t="s">
        <v>38</v>
      </c>
      <c r="B33" s="116">
        <v>0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6"/>
        <v>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7"/>
      <c r="AO33" s="17"/>
      <c r="AP33" s="4"/>
      <c r="AQ33" s="4"/>
    </row>
    <row r="34" spans="1:43" s="118" customFormat="1" ht="16.8">
      <c r="A34" s="119" t="s">
        <v>18</v>
      </c>
      <c r="B34" s="19">
        <f>SUM(B25:B33)</f>
        <v>0</v>
      </c>
      <c r="C34" s="19">
        <f t="shared" ref="C34:G34" si="7">SUM(C25:C33)</f>
        <v>0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 t="shared" si="7"/>
        <v>0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zoomScaleNormal="100" workbookViewId="0">
      <selection sqref="A1:AR1"/>
    </sheetView>
  </sheetViews>
  <sheetFormatPr defaultRowHeight="14.4"/>
  <cols>
    <col min="1" max="1" width="19.44140625" bestFit="1" customWidth="1"/>
    <col min="2" max="2" width="5.33203125" bestFit="1" customWidth="1"/>
    <col min="3" max="3" width="7" bestFit="1" customWidth="1"/>
    <col min="4" max="4" width="5.6640625" bestFit="1" customWidth="1"/>
    <col min="5" max="5" width="6.109375" customWidth="1"/>
    <col min="6" max="6" width="4.109375" bestFit="1" customWidth="1"/>
    <col min="7" max="7" width="4.44140625" customWidth="1"/>
    <col min="8" max="8" width="3.88671875" customWidth="1"/>
    <col min="9" max="9" width="7.21875" bestFit="1" customWidth="1"/>
    <col min="10" max="10" width="2.88671875" bestFit="1" customWidth="1"/>
    <col min="11" max="11" width="4" bestFit="1" customWidth="1"/>
    <col min="12" max="12" width="4.88671875" customWidth="1"/>
    <col min="13" max="13" width="5.21875" bestFit="1" customWidth="1"/>
    <col min="14" max="14" width="5.6640625" bestFit="1" customWidth="1"/>
    <col min="15" max="15" width="7.109375" customWidth="1"/>
    <col min="16" max="16" width="6" customWidth="1"/>
    <col min="17" max="17" width="5.88671875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6.109375" bestFit="1" customWidth="1"/>
    <col min="30" max="30" width="5" bestFit="1" customWidth="1"/>
    <col min="31" max="31" width="4.88671875" bestFit="1" customWidth="1"/>
    <col min="32" max="32" width="5.33203125" customWidth="1"/>
    <col min="33" max="34" width="5" customWidth="1"/>
    <col min="35" max="35" width="7" bestFit="1" customWidth="1"/>
    <col min="36" max="36" width="6.77734375" customWidth="1"/>
    <col min="37" max="37" width="6.88671875" customWidth="1"/>
    <col min="38" max="38" width="4.6640625" bestFit="1" customWidth="1"/>
    <col min="39" max="39" width="2.6640625" bestFit="1" customWidth="1"/>
    <col min="40" max="40" width="3.77734375" bestFit="1" customWidth="1"/>
    <col min="41" max="41" width="5.6640625" bestFit="1" customWidth="1"/>
    <col min="42" max="42" width="6.88671875" customWidth="1"/>
    <col min="43" max="43" width="4" bestFit="1" customWidth="1"/>
    <col min="44" max="44" width="3" bestFit="1" customWidth="1"/>
  </cols>
  <sheetData>
    <row r="1" spans="1:44" ht="22.2">
      <c r="A1" s="129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1:44" ht="15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f>اصفهان!B5+'خميني شهر'!B5+'اران وبيد گل'!B5+اردستان!B5+كاشان!B5+برخوار!B5+'بوئين ومياندشت'!B5+چادگان!B5+'خور وبيابانك'!B5+دهاقان!B5+'شاهين شهر'!B5+شهرضا!B5+فريدن!B5+فريدونشهر!B5+گلپايگان!B5+لنجان!B5+'نجف اباد'!B5+نطنز!B5+'مباركه '!B5+خوانسار!B5+سميرم!B5+نايين!B5+فلاورجان!B5+'تيران وكرون'!B5</f>
        <v>8</v>
      </c>
      <c r="C5" s="27">
        <f>اصفهان!C5+'خميني شهر'!C5+'اران وبيد گل'!C5+اردستان!C5+كاشان!C5+برخوار!C5+'بوئين ومياندشت'!C5+چادگان!C5+'خور وبيابانك'!C5+دهاقان!C5+'شاهين شهر'!C5+شهرضا!C5+فريدن!C5+فريدونشهر!C5+گلپايگان!C5+لنجان!C5+'نجف اباد'!C5+نطنز!C5+'مباركه '!C5+خوانسار!C5+سميرم!C5+نايين!C5+فلاورجان!C5+'تيران وكرون'!C5</f>
        <v>0</v>
      </c>
      <c r="D5" s="27">
        <f>اصفهان!D5+'خميني شهر'!D5+'اران وبيد گل'!D5+اردستان!D5+كاشان!D5+برخوار!D5+'بوئين ومياندشت'!D5+چادگان!D5+'خور وبيابانك'!D5+دهاقان!D5+'شاهين شهر'!D5+شهرضا!D5+فريدن!D5+فريدونشهر!D5+گلپايگان!D5+لنجان!D5+'نجف اباد'!D5+نطنز!D5+'مباركه '!D5+خوانسار!D5+سميرم!D5+نايين!D5+فلاورجان!D5+'تيران وكرون'!D5</f>
        <v>0</v>
      </c>
      <c r="E5" s="27">
        <f>اصفهان!E5+'خميني شهر'!E5+'اران وبيد گل'!E5+اردستان!E5+كاشان!E5+برخوار!E5+'بوئين ومياندشت'!E5+چادگان!E5+'خور وبيابانك'!E5+دهاقان!E5+'شاهين شهر'!E5+شهرضا!E5+فريدن!E5+فريدونشهر!E5+گلپايگان!E5+لنجان!E5+'نجف اباد'!E5+نطنز!E5+'مباركه '!E5+خوانسار!E5+سميرم!E5+نايين!E5+فلاورجان!E5+'تيران وكرون'!E5</f>
        <v>6</v>
      </c>
      <c r="F5" s="27">
        <f>اصفهان!F5+'خميني شهر'!F5+'اران وبيد گل'!F5+اردستان!F5+كاشان!F5+برخوار!F5+'بوئين ومياندشت'!F5+چادگان!F5+'خور وبيابانك'!F5+دهاقان!F5+'شاهين شهر'!F5+شهرضا!F5+فريدن!F5+فريدونشهر!F5+گلپايگان!F5+لنجان!F5+'نجف اباد'!F5+نطنز!F5+'مباركه '!F5+خوانسار!F5+سميرم!F5+نايين!F5+فلاورجان!F5+'تيران وكرون'!F5</f>
        <v>0</v>
      </c>
      <c r="G5" s="27">
        <f>اصفهان!G5+'خميني شهر'!G5+'اران وبيد گل'!G5+اردستان!G5+كاشان!G5+برخوار!G5+'بوئين ومياندشت'!G5+چادگان!G5+'خور وبيابانك'!G5+دهاقان!G5+'شاهين شهر'!G5+شهرضا!G5+فريدن!G5+فريدونشهر!G5+گلپايگان!G5+لنجان!G5+'نجف اباد'!G5+نطنز!G5+'مباركه '!G5+خوانسار!G5+سميرم!G5+نايين!G5+فلاورجان!G5+'تيران وكرون'!G5</f>
        <v>0</v>
      </c>
      <c r="H5" s="27">
        <f>اصفهان!H5+'خميني شهر'!H5+'اران وبيد گل'!H5+اردستان!H5+كاشان!H5+برخوار!H5+'بوئين ومياندشت'!H5+چادگان!H5+'خور وبيابانك'!H5+دهاقان!H5+'شاهين شهر'!H5+شهرضا!H5+فريدن!H5+فريدونشهر!H5+گلپايگان!H5+لنجان!H5+'نجف اباد'!H5+نطنز!H5+'مباركه '!H5+خوانسار!H5+سميرم!H5+نايين!H5+فلاورجان!H5+'تيران وكرون'!H5</f>
        <v>0</v>
      </c>
      <c r="I5" s="27">
        <f>اصفهان!I5+'خميني شهر'!I5+'اران وبيد گل'!I5+اردستان!I5+كاشان!I5+برخوار!I5+'بوئين ومياندشت'!I5+چادگان!I5+'خور وبيابانك'!I5+دهاقان!I5+'شاهين شهر'!I5+شهرضا!I5+فريدن!I5+فريدونشهر!I5+گلپايگان!I5+لنجان!I5+'نجف اباد'!I5+نطنز!I5+'مباركه '!I5+خوانسار!I5+سميرم!I5+نايين!I5+فلاورجان!I5+'تيران وكرون'!I5</f>
        <v>1</v>
      </c>
      <c r="J5" s="27">
        <f>اصفهان!J5+'خميني شهر'!J5+'اران وبيد گل'!J5+اردستان!J5+كاشان!J5+برخوار!J5+'بوئين ومياندشت'!J5+چادگان!J5+'خور وبيابانك'!J5+دهاقان!J5+'شاهين شهر'!J5+شهرضا!J5+فريدن!J5+فريدونشهر!J5+گلپايگان!J5+لنجان!J5+'نجف اباد'!J5+نطنز!J5+'مباركه '!J5+خوانسار!J5+سميرم!J5+نايين!J5+فلاورجان!J5+'تيران وكرون'!J5</f>
        <v>0</v>
      </c>
      <c r="K5" s="27">
        <f>اصفهان!K5+'خميني شهر'!K5+'اران وبيد گل'!K5+اردستان!K5+كاشان!K5+برخوار!K5+'بوئين ومياندشت'!K5+چادگان!K5+'خور وبيابانك'!K5+دهاقان!K5+'شاهين شهر'!K5+شهرضا!K5+فريدن!K5+فريدونشهر!K5+گلپايگان!K5+لنجان!K5+'نجف اباد'!K5+نطنز!K5+'مباركه '!K5+خوانسار!K5+سميرم!K5+نايين!K5+فلاورجان!K5+'تيران وكرون'!K5</f>
        <v>0</v>
      </c>
      <c r="L5" s="27">
        <f>اصفهان!L5+'خميني شهر'!L5+'اران وبيد گل'!L5+اردستان!L5+كاشان!L5+برخوار!L5+'بوئين ومياندشت'!L5+چادگان!L5+'خور وبيابانك'!L5+دهاقان!L5+'شاهين شهر'!L5+شهرضا!L5+فريدن!L5+فريدونشهر!L5+گلپايگان!L5+لنجان!L5+'نجف اباد'!L5+نطنز!L5+'مباركه '!L5+خوانسار!L5+سميرم!L5+نايين!L5+فلاورجان!L5+'تيران وكرون'!L5</f>
        <v>0</v>
      </c>
      <c r="M5" s="27">
        <f>اصفهان!M5+'خميني شهر'!M5+'اران وبيد گل'!M5+اردستان!M5+كاشان!M5+برخوار!M5+'بوئين ومياندشت'!M5+چادگان!M5+'خور وبيابانك'!M5+دهاقان!M5+'شاهين شهر'!M5+شهرضا!M5+فريدن!M5+فريدونشهر!M5+گلپايگان!M5+لنجان!M5+'نجف اباد'!M5+نطنز!M5+'مباركه '!M5+خوانسار!M5+سميرم!M5+نايين!M5+فلاورجان!M5+'تيران وكرون'!M5</f>
        <v>0</v>
      </c>
      <c r="N5" s="27">
        <f>اصفهان!N5+'خميني شهر'!N5+'اران وبيد گل'!N5+اردستان!N5+كاشان!N5+برخوار!N5+'بوئين ومياندشت'!N5+چادگان!N5+'خور وبيابانك'!N5+دهاقان!N5+'شاهين شهر'!N5+شهرضا!N5+فريدن!N5+فريدونشهر!N5+گلپايگان!N5+لنجان!N5+'نجف اباد'!N5+نطنز!N5+'مباركه '!N5+خوانسار!N5+سميرم!N5+نايين!N5+فلاورجان!N5+'تيران وكرون'!N5</f>
        <v>0</v>
      </c>
      <c r="O5" s="27">
        <f>اصفهان!O5+'خميني شهر'!O5+'اران وبيد گل'!O5+اردستان!O5+كاشان!O5+برخوار!O5+'بوئين ومياندشت'!O5+چادگان!O5+'خور وبيابانك'!O5+دهاقان!O5+'شاهين شهر'!O5+شهرضا!O5+فريدن!O5+فريدونشهر!O5+گلپايگان!O5+لنجان!O5+'نجف اباد'!O5+نطنز!O5+'مباركه '!O5+خوانسار!O5+سميرم!O5+نايين!O5+فلاورجان!O5+'تيران وكرون'!O5</f>
        <v>0</v>
      </c>
      <c r="P5" s="27">
        <f>اصفهان!P5+'خميني شهر'!P5+'اران وبيد گل'!P5+اردستان!P5+كاشان!P5+برخوار!P5+'بوئين ومياندشت'!P5+چادگان!P5+'خور وبيابانك'!P5+دهاقان!P5+'شاهين شهر'!P5+شهرضا!P5+فريدن!P5+فريدونشهر!P5+گلپايگان!P5+لنجان!P5+'نجف اباد'!P5+نطنز!P5+'مباركه '!P5+خوانسار!P5+سميرم!P5+نايين!P5+فلاورجان!P5+'تيران وكرون'!P5</f>
        <v>0</v>
      </c>
      <c r="Q5" s="27">
        <f>اصفهان!Q5+'خميني شهر'!Q5+'اران وبيد گل'!Q5+اردستان!Q5+كاشان!Q5+برخوار!Q5+'بوئين ومياندشت'!Q5+چادگان!Q5+'خور وبيابانك'!Q5+دهاقان!Q5+'شاهين شهر'!Q5+شهرضا!Q5+فريدن!Q5+فريدونشهر!Q5+گلپايگان!Q5+لنجان!Q5+'نجف اباد'!Q5+نطنز!Q5+'مباركه '!Q5+خوانسار!Q5+سميرم!Q5+نايين!Q5+فلاورجان!Q5+'تيران وكرون'!Q5</f>
        <v>0</v>
      </c>
      <c r="R5" s="27">
        <f>اصفهان!R5+'خميني شهر'!R5+'اران وبيد گل'!R5+اردستان!R5+كاشان!R5+برخوار!R5+'بوئين ومياندشت'!R5+چادگان!R5+'خور وبيابانك'!R5+دهاقان!R5+'شاهين شهر'!R5+شهرضا!R5+فريدن!R5+فريدونشهر!R5+گلپايگان!R5+لنجان!R5+'نجف اباد'!R5+نطنز!R5+'مباركه '!R5+خوانسار!R5+سميرم!R5+نايين!R5+فلاورجان!R5+'تيران وكرون'!R5</f>
        <v>0</v>
      </c>
      <c r="S5" s="27">
        <f>اصفهان!S5+'خميني شهر'!S5+'اران وبيد گل'!S5+اردستان!S5+كاشان!S5+برخوار!S5+'بوئين ومياندشت'!S5+چادگان!S5+'خور وبيابانك'!S5+دهاقان!S5+'شاهين شهر'!S5+شهرضا!S5+فريدن!S5+فريدونشهر!S5+گلپايگان!S5+لنجان!S5+'نجف اباد'!S5+نطنز!S5+'مباركه '!S5+خوانسار!S5+سميرم!S5+نايين!S5+فلاورجان!S5+'تيران وكرون'!S5</f>
        <v>0</v>
      </c>
      <c r="T5" s="27">
        <f>اصفهان!T5+'خميني شهر'!T5+'اران وبيد گل'!T5+اردستان!T5+كاشان!T5+برخوار!T5+'بوئين ومياندشت'!T5+چادگان!T5+'خور وبيابانك'!T5+دهاقان!T5+'شاهين شهر'!T5+شهرضا!T5+فريدن!T5+فريدونشهر!T5+گلپايگان!T5+لنجان!T5+'نجف اباد'!T5+نطنز!T5+'مباركه '!T5+خوانسار!T5+سميرم!T5+نايين!T5+فلاورجان!T5+'تيران وكرون'!T5</f>
        <v>0</v>
      </c>
      <c r="U5" s="27">
        <f>اصفهان!U5+'خميني شهر'!U5+'اران وبيد گل'!U5+اردستان!U5+كاشان!U5+برخوار!U5+'بوئين ومياندشت'!U5+چادگان!U5+'خور وبيابانك'!U5+دهاقان!U5+'شاهين شهر'!U5+شهرضا!U5+فريدن!U5+فريدونشهر!U5+گلپايگان!U5+لنجان!U5+'نجف اباد'!U5+نطنز!U5+'مباركه '!U5+خوانسار!U5+سميرم!U5+نايين!U5+فلاورجان!U5+'تيران وكرون'!U5</f>
        <v>0</v>
      </c>
      <c r="V5" s="27">
        <f>اصفهان!V5+'خميني شهر'!V5+'اران وبيد گل'!V5+اردستان!V5+كاشان!V5+برخوار!V5+'بوئين ومياندشت'!V5+چادگان!V5+'خور وبيابانك'!V5+دهاقان!V5+'شاهين شهر'!V5+شهرضا!V5+فريدن!V5+فريدونشهر!V5+گلپايگان!V5+لنجان!V5+'نجف اباد'!V5+نطنز!V5+'مباركه '!V5+خوانسار!V5+سميرم!V5+نايين!V5+فلاورجان!V5+'تيران وكرون'!V5</f>
        <v>0</v>
      </c>
      <c r="W5" s="27">
        <f>اصفهان!W5+'خميني شهر'!W5+'اران وبيد گل'!W5+اردستان!W5+كاشان!W5+برخوار!W5+'بوئين ومياندشت'!W5+چادگان!W5+'خور وبيابانك'!W5+دهاقان!W5+'شاهين شهر'!W5+شهرضا!W5+فريدن!W5+فريدونشهر!W5+گلپايگان!W5+لنجان!W5+'نجف اباد'!W5+نطنز!W5+'مباركه '!W5+خوانسار!W5+سميرم!W5+نايين!W5+فلاورجان!W5+'تيران وكرون'!W5</f>
        <v>0</v>
      </c>
      <c r="X5" s="27">
        <f>اصفهان!X5+'خميني شهر'!X5+'اران وبيد گل'!X5+اردستان!X5+كاشان!X5+برخوار!X5+'بوئين ومياندشت'!X5+چادگان!X5+'خور وبيابانك'!X5+دهاقان!X5+'شاهين شهر'!X5+شهرضا!X5+فريدن!X5+فريدونشهر!X5+گلپايگان!X5+لنجان!X5+'نجف اباد'!X5+نطنز!X5+'مباركه '!X5+خوانسار!X5+سميرم!X5+نايين!X5+فلاورجان!X5+'تيران وكرون'!X5</f>
        <v>0</v>
      </c>
      <c r="Y5" s="27">
        <f>اصفهان!Y5+'خميني شهر'!Y5+'اران وبيد گل'!Y5+اردستان!Y5+كاشان!Y5+برخوار!Y5+'بوئين ومياندشت'!Y5+چادگان!Y5+'خور وبيابانك'!Y5+دهاقان!Y5+'شاهين شهر'!Y5+شهرضا!Y5+فريدن!Y5+فريدونشهر!Y5+گلپايگان!Y5+لنجان!Y5+'نجف اباد'!Y5+نطنز!Y5+'مباركه '!Y5+خوانسار!Y5+سميرم!Y5+نايين!Y5+فلاورجان!Y5+'تيران وكرون'!Y5</f>
        <v>0</v>
      </c>
      <c r="Z5" s="27">
        <f>اصفهان!Z5+'خميني شهر'!Z5+'اران وبيد گل'!Z5+اردستان!Z5+كاشان!Z5+برخوار!Z5+'بوئين ومياندشت'!Z5+چادگان!Z5+'خور وبيابانك'!Z5+دهاقان!Z5+'شاهين شهر'!Z5+شهرضا!Z5+فريدن!Z5+فريدونشهر!Z5+گلپايگان!Z5+لنجان!Z5+'نجف اباد'!Z5+نطنز!Z5+'مباركه '!Z5+خوانسار!Z5+سميرم!Z5+نايين!Z5+فلاورجان!Z5+'تيران وكرون'!Z5</f>
        <v>0</v>
      </c>
      <c r="AA5" s="27">
        <f>اصفهان!AA5+'خميني شهر'!AA5+'اران وبيد گل'!AA5+اردستان!AA5+كاشان!AA5+برخوار!AA5+'بوئين ومياندشت'!AA5+چادگان!AA5+'خور وبيابانك'!AA5+دهاقان!AA5+'شاهين شهر'!AA5+شهرضا!AA5+فريدن!AA5+فريدونشهر!AA5+گلپايگان!AA5+لنجان!AA5+'نجف اباد'!AA5+نطنز!AA5+'مباركه '!AA5+خوانسار!AA5+سميرم!AA5+نايين!AA5+فلاورجان!AA5+'تيران وكرون'!AA5</f>
        <v>0</v>
      </c>
      <c r="AB5" s="27">
        <f>اصفهان!AB5+'خميني شهر'!AB5+'اران وبيد گل'!AB5+اردستان!AB5+كاشان!AB5+برخوار!AB5+'بوئين ومياندشت'!AB5+چادگان!AB5+'خور وبيابانك'!AB5+دهاقان!AB5+'شاهين شهر'!AB5+شهرضا!AB5+فريدن!AB5+فريدونشهر!AB5+گلپايگان!AB5+لنجان!AB5+'نجف اباد'!AB5+نطنز!AB5+'مباركه '!AB5+خوانسار!AB5+سميرم!AB5+نايين!AB5+فلاورجان!AB5+'تيران وكرون'!AB5</f>
        <v>0</v>
      </c>
      <c r="AC5" s="27">
        <f>اصفهان!AC5+'خميني شهر'!AC5+'اران وبيد گل'!AC5+اردستان!AC5+كاشان!AC5+برخوار!AC5+'بوئين ومياندشت'!AC5+چادگان!AC5+'خور وبيابانك'!AC5+دهاقان!AC5+'شاهين شهر'!AC5+شهرضا!AC5+فريدن!AC5+فريدونشهر!AC5+گلپايگان!AC5+لنجان!AC5+'نجف اباد'!AC5+نطنز!AC5+'مباركه '!AC5+خوانسار!AC5+سميرم!AC5+نايين!AC5+فلاورجان!AC5+'تيران وكرون'!AC5</f>
        <v>0</v>
      </c>
      <c r="AD5" s="27">
        <f>اصفهان!AD5+'خميني شهر'!AD5+'اران وبيد گل'!AD5+اردستان!AD5+كاشان!AD5+برخوار!AD5+'بوئين ومياندشت'!AD5+چادگان!AD5+'خور وبيابانك'!AD5+دهاقان!AD5+'شاهين شهر'!AD5+شهرضا!AD5+فريدن!AD5+فريدونشهر!AD5+گلپايگان!AD5+لنجان!AD5+'نجف اباد'!AD5+نطنز!AD5+'مباركه '!AD5+خوانسار!AD5+سميرم!AD5+نايين!AD5+فلاورجان!AD5+'تيران وكرون'!AD5</f>
        <v>0</v>
      </c>
      <c r="AE5" s="27">
        <f>اصفهان!AE5+'خميني شهر'!AE5+'اران وبيد گل'!AE5+اردستان!AE5+كاشان!AE5+برخوار!AE5+'بوئين ومياندشت'!AE5+چادگان!AE5+'خور وبيابانك'!AE5+دهاقان!AE5+'شاهين شهر'!AE5+شهرضا!AE5+فريدن!AE5+فريدونشهر!AE5+گلپايگان!AE5+لنجان!AE5+'نجف اباد'!AE5+نطنز!AE5+'مباركه '!AE5+خوانسار!AE5+سميرم!AE5+نايين!AE5+فلاورجان!AE5+'تيران وكرون'!AE5</f>
        <v>0</v>
      </c>
      <c r="AF5" s="27">
        <f>اصفهان!AF5+'خميني شهر'!AF5+'اران وبيد گل'!AF5+اردستان!AF5+كاشان!AF5+برخوار!AF5+'بوئين ومياندشت'!AF5+چادگان!AF5+'خور وبيابانك'!AF5+دهاقان!AF5+'شاهين شهر'!AF5+شهرضا!AF5+فريدن!AF5+فريدونشهر!AF5+گلپايگان!AF5+لنجان!AF5+'نجف اباد'!AF5+نطنز!AF5+'مباركه '!AF5+خوانسار!AF5+سميرم!AF5+نايين!AF5+فلاورجان!AF5+'تيران وكرون'!AF5</f>
        <v>0</v>
      </c>
      <c r="AG5" s="27">
        <f>اصفهان!AG5+'خميني شهر'!AG5+'اران وبيد گل'!AG5+اردستان!AG5+كاشان!AG5+برخوار!AG5+'بوئين ومياندشت'!AG5+چادگان!AG5+'خور وبيابانك'!AG5+دهاقان!AG5+'شاهين شهر'!AG5+شهرضا!AG5+فريدن!AG5+فريدونشهر!AG5+گلپايگان!AG5+لنجان!AG5+'نجف اباد'!AG5+نطنز!AG5+'مباركه '!AG5+خوانسار!AG5+سميرم!AG5+نايين!AG5+فلاورجان!AG5+'تيران وكرون'!AG5</f>
        <v>0</v>
      </c>
      <c r="AH5" s="27">
        <f>اصفهان!AH5+'خميني شهر'!AH5+'اران وبيد گل'!AH5+اردستان!AH5+كاشان!AH5+برخوار!AH5+'بوئين ومياندشت'!AH5+چادگان!AH5+'خور وبيابانك'!AH5+دهاقان!AH5+'شاهين شهر'!AH5+شهرضا!AH5+فريدن!AH5+فريدونشهر!AH5+گلپايگان!AH5+لنجان!AH5+'نجف اباد'!AH5+نطنز!AH5+'مباركه '!AH5+خوانسار!AH5+سميرم!AH5+نايين!AH5+فلاورجان!AH5+'تيران وكرون'!AH5</f>
        <v>0</v>
      </c>
      <c r="AI5" s="27">
        <f>SUM(B5:AH5)</f>
        <v>15</v>
      </c>
      <c r="AJ5" s="27"/>
      <c r="AK5" s="27"/>
      <c r="AL5" s="27"/>
      <c r="AM5" s="27"/>
      <c r="AN5" s="27">
        <f>'تيران وكرون'!AN5+فلاورجان!AN5+نايين!AN5+سميرم!AN5+خوانسار!AN5+'مباركه '!AN5+نطنز!AN5+'نجف اباد'!AN5+لنجان!AN5+گلپايگان!AN5+فريدونشهر!AN5+فريدن!AN5+شهرضا!AN5+'شاهين شهر'!AN5+دهاقان!AN5+'خور وبيابانك'!AN5+چادگان!AN5+'بوئين ومياندشت'!AN5+برخوار!AN5+كاشان!AN5+اردستان!AN5+'اران وبيد گل'!AN5+'خميني شهر'!AN5+اصفهان!AN5</f>
        <v>1</v>
      </c>
      <c r="AO5" s="27">
        <f>'تيران وكرون'!AO5+فلاورجان!AO5+نايين!AO5+سميرم!AO5+خوانسار!AO5+'مباركه '!AO5+نطنز!AO5+'نجف اباد'!AO5+لنجان!AO5+گلپايگان!AO5+فريدونشهر!AO5+فريدن!AO5+شهرضا!AO5+'شاهين شهر'!AO5+دهاقان!AO5+'خور وبيابانك'!AO5+چادگان!AO5+'بوئين ومياندشت'!AO5+برخوار!AO5+كاشان!AO5+اردستان!AO5+'اران وبيد گل'!AO5+'خميني شهر'!AO5+اصفهان!AO5</f>
        <v>6</v>
      </c>
      <c r="AP5" s="27">
        <f>'تيران وكرون'!AP5+فلاورجان!AP5+نايين!AP5+سميرم!AP5+خوانسار!AP5+'مباركه '!AP5+نطنز!AP5+'نجف اباد'!AP5+لنجان!AP5+گلپايگان!AP5+فريدونشهر!AP5+فريدن!AP5+شهرضا!AP5+'شاهين شهر'!AP5+دهاقان!AP5+'خور وبيابانك'!AP5+چادگان!AP5+'بوئين ومياندشت'!AP5+برخوار!AP5+كاشان!AP5+اردستان!AP5+'اران وبيد گل'!AP5+'خميني شهر'!AP5+اصفهان!AP5</f>
        <v>8</v>
      </c>
      <c r="AQ5" s="27">
        <f>'تيران وكرون'!AQ5+فلاورجان!AQ5+نايين!AQ5+سميرم!AQ5+خوانسار!AQ5+'مباركه '!AQ5+نطنز!AQ5+'نجف اباد'!AQ5+لنجان!AQ5+گلپايگان!AQ5+فريدونشهر!AQ5+فريدن!AQ5+شهرضا!AQ5+'شاهين شهر'!AQ5+دهاقان!AQ5+'خور وبيابانك'!AQ5+چادگان!AQ5+'بوئين ومياندشت'!AQ5+برخوار!AQ5+كاشان!AQ5+اردستان!AQ5+'اران وبيد گل'!AQ5+'خميني شهر'!AQ5+اصفهان!AQ5</f>
        <v>0</v>
      </c>
      <c r="AR5" s="27">
        <f>SUM(AN5:AQ5)</f>
        <v>15</v>
      </c>
    </row>
    <row r="6" spans="1:44" ht="15">
      <c r="A6" s="2" t="s">
        <v>72</v>
      </c>
      <c r="B6" s="27">
        <f>اصفهان!B6+'خميني شهر'!B6+'اران وبيد گل'!B6+اردستان!B6+كاشان!B6+برخوار!B6+'بوئين ومياندشت'!B6+چادگان!B6+'خور وبيابانك'!B6+دهاقان!B6+'شاهين شهر'!B6+شهرضا!B6+فريدن!B6+فريدونشهر!B6+گلپايگان!B6+لنجان!B6+'نجف اباد'!B6+نطنز!B6+'مباركه '!B6+خوانسار!B6+سميرم!B6+نايين!B6+فلاورجان!B6+'تيران وكرون'!B6</f>
        <v>4</v>
      </c>
      <c r="C6" s="27">
        <f>اصفهان!C6+'خميني شهر'!C6+'اران وبيد گل'!C6+اردستان!C6+كاشان!C6+برخوار!C6+'بوئين ومياندشت'!C6+چادگان!C6+'خور وبيابانك'!C6+دهاقان!C6+'شاهين شهر'!C6+شهرضا!C6+فريدن!C6+فريدونشهر!C6+گلپايگان!C6+لنجان!C6+'نجف اباد'!C6+نطنز!C6+'مباركه '!C6+خوانسار!C6+سميرم!C6+نايين!C6+فلاورجان!C6+'تيران وكرون'!C6</f>
        <v>0</v>
      </c>
      <c r="D6" s="27">
        <f>اصفهان!D6+'خميني شهر'!D6+'اران وبيد گل'!D6+اردستان!D6+كاشان!D6+برخوار!D6+'بوئين ومياندشت'!D6+چادگان!D6+'خور وبيابانك'!D6+دهاقان!D6+'شاهين شهر'!D6+شهرضا!D6+فريدن!D6+فريدونشهر!D6+گلپايگان!D6+لنجان!D6+'نجف اباد'!D6+نطنز!D6+'مباركه '!D6+خوانسار!D6+سميرم!D6+نايين!D6+فلاورجان!D6+'تيران وكرون'!D6</f>
        <v>0</v>
      </c>
      <c r="E6" s="27">
        <f>اصفهان!E6+'خميني شهر'!E6+'اران وبيد گل'!E6+اردستان!E6+كاشان!E6+برخوار!E6+'بوئين ومياندشت'!E6+چادگان!E6+'خور وبيابانك'!E6+دهاقان!E6+'شاهين شهر'!E6+شهرضا!E6+فريدن!E6+فريدونشهر!E6+گلپايگان!E6+لنجان!E6+'نجف اباد'!E6+نطنز!E6+'مباركه '!E6+خوانسار!E6+سميرم!E6+نايين!E6+فلاورجان!E6+'تيران وكرون'!E6</f>
        <v>0</v>
      </c>
      <c r="F6" s="27">
        <f>اصفهان!F6+'خميني شهر'!F6+'اران وبيد گل'!F6+اردستان!F6+كاشان!F6+برخوار!F6+'بوئين ومياندشت'!F6+چادگان!F6+'خور وبيابانك'!F6+دهاقان!F6+'شاهين شهر'!F6+شهرضا!F6+فريدن!F6+فريدونشهر!F6+گلپايگان!F6+لنجان!F6+'نجف اباد'!F6+نطنز!F6+'مباركه '!F6+خوانسار!F6+سميرم!F6+نايين!F6+فلاورجان!F6+'تيران وكرون'!F6</f>
        <v>0</v>
      </c>
      <c r="G6" s="27">
        <f>اصفهان!G6+'خميني شهر'!G6+'اران وبيد گل'!G6+اردستان!G6+كاشان!G6+برخوار!G6+'بوئين ومياندشت'!G6+چادگان!G6+'خور وبيابانك'!G6+دهاقان!G6+'شاهين شهر'!G6+شهرضا!G6+فريدن!G6+فريدونشهر!G6+گلپايگان!G6+لنجان!G6+'نجف اباد'!G6+نطنز!G6+'مباركه '!G6+خوانسار!G6+سميرم!G6+نايين!G6+فلاورجان!G6+'تيران وكرون'!G6</f>
        <v>0</v>
      </c>
      <c r="H6" s="27">
        <f>اصفهان!H6+'خميني شهر'!H6+'اران وبيد گل'!H6+اردستان!H6+كاشان!H6+برخوار!H6+'بوئين ومياندشت'!H6+چادگان!H6+'خور وبيابانك'!H6+دهاقان!H6+'شاهين شهر'!H6+شهرضا!H6+فريدن!H6+فريدونشهر!H6+گلپايگان!H6+لنجان!H6+'نجف اباد'!H6+نطنز!H6+'مباركه '!H6+خوانسار!H6+سميرم!H6+نايين!H6+فلاورجان!H6+'تيران وكرون'!H6</f>
        <v>0</v>
      </c>
      <c r="I6" s="27">
        <f>اصفهان!I6+'خميني شهر'!I6+'اران وبيد گل'!I6+اردستان!I6+كاشان!I6+برخوار!I6+'بوئين ومياندشت'!I6+چادگان!I6+'خور وبيابانك'!I6+دهاقان!I6+'شاهين شهر'!I6+شهرضا!I6+فريدن!I6+فريدونشهر!I6+گلپايگان!I6+لنجان!I6+'نجف اباد'!I6+نطنز!I6+'مباركه '!I6+خوانسار!I6+سميرم!I6+نايين!I6+فلاورجان!I6+'تيران وكرون'!I6</f>
        <v>0</v>
      </c>
      <c r="J6" s="27">
        <f>اصفهان!J6+'خميني شهر'!J6+'اران وبيد گل'!J6+اردستان!J6+كاشان!J6+برخوار!J6+'بوئين ومياندشت'!J6+چادگان!J6+'خور وبيابانك'!J6+دهاقان!J6+'شاهين شهر'!J6+شهرضا!J6+فريدن!J6+فريدونشهر!J6+گلپايگان!J6+لنجان!J6+'نجف اباد'!J6+نطنز!J6+'مباركه '!J6+خوانسار!J6+سميرم!J6+نايين!J6+فلاورجان!J6+'تيران وكرون'!J6</f>
        <v>0</v>
      </c>
      <c r="K6" s="27">
        <f>اصفهان!K6+'خميني شهر'!K6+'اران وبيد گل'!K6+اردستان!K6+كاشان!K6+برخوار!K6+'بوئين ومياندشت'!K6+چادگان!K6+'خور وبيابانك'!K6+دهاقان!K6+'شاهين شهر'!K6+شهرضا!K6+فريدن!K6+فريدونشهر!K6+گلپايگان!K6+لنجان!K6+'نجف اباد'!K6+نطنز!K6+'مباركه '!K6+خوانسار!K6+سميرم!K6+نايين!K6+فلاورجان!K6+'تيران وكرون'!K6</f>
        <v>0</v>
      </c>
      <c r="L6" s="27">
        <f>اصفهان!L6+'خميني شهر'!L6+'اران وبيد گل'!L6+اردستان!L6+كاشان!L6+برخوار!L6+'بوئين ومياندشت'!L6+چادگان!L6+'خور وبيابانك'!L6+دهاقان!L6+'شاهين شهر'!L6+شهرضا!L6+فريدن!L6+فريدونشهر!L6+گلپايگان!L6+لنجان!L6+'نجف اباد'!L6+نطنز!L6+'مباركه '!L6+خوانسار!L6+سميرم!L6+نايين!L6+فلاورجان!L6+'تيران وكرون'!L6</f>
        <v>0</v>
      </c>
      <c r="M6" s="27">
        <f>اصفهان!M6+'خميني شهر'!M6+'اران وبيد گل'!M6+اردستان!M6+كاشان!M6+برخوار!M6+'بوئين ومياندشت'!M6+چادگان!M6+'خور وبيابانك'!M6+دهاقان!M6+'شاهين شهر'!M6+شهرضا!M6+فريدن!M6+فريدونشهر!M6+گلپايگان!M6+لنجان!M6+'نجف اباد'!M6+نطنز!M6+'مباركه '!M6+خوانسار!M6+سميرم!M6+نايين!M6+فلاورجان!M6+'تيران وكرون'!M6</f>
        <v>0</v>
      </c>
      <c r="N6" s="27">
        <f>اصفهان!N6+'خميني شهر'!N6+'اران وبيد گل'!N6+اردستان!N6+كاشان!N6+برخوار!N6+'بوئين ومياندشت'!N6+چادگان!N6+'خور وبيابانك'!N6+دهاقان!N6+'شاهين شهر'!N6+شهرضا!N6+فريدن!N6+فريدونشهر!N6+گلپايگان!N6+لنجان!N6+'نجف اباد'!N6+نطنز!N6+'مباركه '!N6+خوانسار!N6+سميرم!N6+نايين!N6+فلاورجان!N6+'تيران وكرون'!N6</f>
        <v>0</v>
      </c>
      <c r="O6" s="27">
        <f>اصفهان!O6+'خميني شهر'!O6+'اران وبيد گل'!O6+اردستان!O6+كاشان!O6+برخوار!O6+'بوئين ومياندشت'!O6+چادگان!O6+'خور وبيابانك'!O6+دهاقان!O6+'شاهين شهر'!O6+شهرضا!O6+فريدن!O6+فريدونشهر!O6+گلپايگان!O6+لنجان!O6+'نجف اباد'!O6+نطنز!O6+'مباركه '!O6+خوانسار!O6+سميرم!O6+نايين!O6+فلاورجان!O6+'تيران وكرون'!O6</f>
        <v>0</v>
      </c>
      <c r="P6" s="27">
        <f>اصفهان!P6+'خميني شهر'!P6+'اران وبيد گل'!P6+اردستان!P6+كاشان!P6+برخوار!P6+'بوئين ومياندشت'!P6+چادگان!P6+'خور وبيابانك'!P6+دهاقان!P6+'شاهين شهر'!P6+شهرضا!P6+فريدن!P6+فريدونشهر!P6+گلپايگان!P6+لنجان!P6+'نجف اباد'!P6+نطنز!P6+'مباركه '!P6+خوانسار!P6+سميرم!P6+نايين!P6+فلاورجان!P6+'تيران وكرون'!P6</f>
        <v>0</v>
      </c>
      <c r="Q6" s="27">
        <f>اصفهان!Q6+'خميني شهر'!Q6+'اران وبيد گل'!Q6+اردستان!Q6+كاشان!Q6+برخوار!Q6+'بوئين ومياندشت'!Q6+چادگان!Q6+'خور وبيابانك'!Q6+دهاقان!Q6+'شاهين شهر'!Q6+شهرضا!Q6+فريدن!Q6+فريدونشهر!Q6+گلپايگان!Q6+لنجان!Q6+'نجف اباد'!Q6+نطنز!Q6+'مباركه '!Q6+خوانسار!Q6+سميرم!Q6+نايين!Q6+فلاورجان!Q6+'تيران وكرون'!Q6</f>
        <v>0</v>
      </c>
      <c r="R6" s="27">
        <f>اصفهان!R6+'خميني شهر'!R6+'اران وبيد گل'!R6+اردستان!R6+كاشان!R6+برخوار!R6+'بوئين ومياندشت'!R6+چادگان!R6+'خور وبيابانك'!R6+دهاقان!R6+'شاهين شهر'!R6+شهرضا!R6+فريدن!R6+فريدونشهر!R6+گلپايگان!R6+لنجان!R6+'نجف اباد'!R6+نطنز!R6+'مباركه '!R6+خوانسار!R6+سميرم!R6+نايين!R6+فلاورجان!R6+'تيران وكرون'!R6</f>
        <v>0</v>
      </c>
      <c r="S6" s="27">
        <f>اصفهان!S6+'خميني شهر'!S6+'اران وبيد گل'!S6+اردستان!S6+كاشان!S6+برخوار!S6+'بوئين ومياندشت'!S6+چادگان!S6+'خور وبيابانك'!S6+دهاقان!S6+'شاهين شهر'!S6+شهرضا!S6+فريدن!S6+فريدونشهر!S6+گلپايگان!S6+لنجان!S6+'نجف اباد'!S6+نطنز!S6+'مباركه '!S6+خوانسار!S6+سميرم!S6+نايين!S6+فلاورجان!S6+'تيران وكرون'!S6</f>
        <v>0</v>
      </c>
      <c r="T6" s="27">
        <f>اصفهان!T6+'خميني شهر'!T6+'اران وبيد گل'!T6+اردستان!T6+كاشان!T6+برخوار!T6+'بوئين ومياندشت'!T6+چادگان!T6+'خور وبيابانك'!T6+دهاقان!T6+'شاهين شهر'!T6+شهرضا!T6+فريدن!T6+فريدونشهر!T6+گلپايگان!T6+لنجان!T6+'نجف اباد'!T6+نطنز!T6+'مباركه '!T6+خوانسار!T6+سميرم!T6+نايين!T6+فلاورجان!T6+'تيران وكرون'!T6</f>
        <v>0</v>
      </c>
      <c r="U6" s="27">
        <f>اصفهان!U6+'خميني شهر'!U6+'اران وبيد گل'!U6+اردستان!U6+كاشان!U6+برخوار!U6+'بوئين ومياندشت'!U6+چادگان!U6+'خور وبيابانك'!U6+دهاقان!U6+'شاهين شهر'!U6+شهرضا!U6+فريدن!U6+فريدونشهر!U6+گلپايگان!U6+لنجان!U6+'نجف اباد'!U6+نطنز!U6+'مباركه '!U6+خوانسار!U6+سميرم!U6+نايين!U6+فلاورجان!U6+'تيران وكرون'!U6</f>
        <v>0</v>
      </c>
      <c r="V6" s="27">
        <f>اصفهان!V6+'خميني شهر'!V6+'اران وبيد گل'!V6+اردستان!V6+كاشان!V6+برخوار!V6+'بوئين ومياندشت'!V6+چادگان!V6+'خور وبيابانك'!V6+دهاقان!V6+'شاهين شهر'!V6+شهرضا!V6+فريدن!V6+فريدونشهر!V6+گلپايگان!V6+لنجان!V6+'نجف اباد'!V6+نطنز!V6+'مباركه '!V6+خوانسار!V6+سميرم!V6+نايين!V6+فلاورجان!V6+'تيران وكرون'!V6</f>
        <v>0</v>
      </c>
      <c r="W6" s="27">
        <f>اصفهان!W6+'خميني شهر'!W6+'اران وبيد گل'!W6+اردستان!W6+كاشان!W6+برخوار!W6+'بوئين ومياندشت'!W6+چادگان!W6+'خور وبيابانك'!W6+دهاقان!W6+'شاهين شهر'!W6+شهرضا!W6+فريدن!W6+فريدونشهر!W6+گلپايگان!W6+لنجان!W6+'نجف اباد'!W6+نطنز!W6+'مباركه '!W6+خوانسار!W6+سميرم!W6+نايين!W6+فلاورجان!W6+'تيران وكرون'!W6</f>
        <v>0</v>
      </c>
      <c r="X6" s="27">
        <f>اصفهان!X6+'خميني شهر'!X6+'اران وبيد گل'!X6+اردستان!X6+كاشان!X6+برخوار!X6+'بوئين ومياندشت'!X6+چادگان!X6+'خور وبيابانك'!X6+دهاقان!X6+'شاهين شهر'!X6+شهرضا!X6+فريدن!X6+فريدونشهر!X6+گلپايگان!X6+لنجان!X6+'نجف اباد'!X6+نطنز!X6+'مباركه '!X6+خوانسار!X6+سميرم!X6+نايين!X6+فلاورجان!X6+'تيران وكرون'!X6</f>
        <v>0</v>
      </c>
      <c r="Y6" s="27">
        <f>اصفهان!Y6+'خميني شهر'!Y6+'اران وبيد گل'!Y6+اردستان!Y6+كاشان!Y6+برخوار!Y6+'بوئين ومياندشت'!Y6+چادگان!Y6+'خور وبيابانك'!Y6+دهاقان!Y6+'شاهين شهر'!Y6+شهرضا!Y6+فريدن!Y6+فريدونشهر!Y6+گلپايگان!Y6+لنجان!Y6+'نجف اباد'!Y6+نطنز!Y6+'مباركه '!Y6+خوانسار!Y6+سميرم!Y6+نايين!Y6+فلاورجان!Y6+'تيران وكرون'!Y6</f>
        <v>0</v>
      </c>
      <c r="Z6" s="27">
        <f>اصفهان!Z6+'خميني شهر'!Z6+'اران وبيد گل'!Z6+اردستان!Z6+كاشان!Z6+برخوار!Z6+'بوئين ومياندشت'!Z6+چادگان!Z6+'خور وبيابانك'!Z6+دهاقان!Z6+'شاهين شهر'!Z6+شهرضا!Z6+فريدن!Z6+فريدونشهر!Z6+گلپايگان!Z6+لنجان!Z6+'نجف اباد'!Z6+نطنز!Z6+'مباركه '!Z6+خوانسار!Z6+سميرم!Z6+نايين!Z6+فلاورجان!Z6+'تيران وكرون'!Z6</f>
        <v>0</v>
      </c>
      <c r="AA6" s="27">
        <f>اصفهان!AA6+'خميني شهر'!AA6+'اران وبيد گل'!AA6+اردستان!AA6+كاشان!AA6+برخوار!AA6+'بوئين ومياندشت'!AA6+چادگان!AA6+'خور وبيابانك'!AA6+دهاقان!AA6+'شاهين شهر'!AA6+شهرضا!AA6+فريدن!AA6+فريدونشهر!AA6+گلپايگان!AA6+لنجان!AA6+'نجف اباد'!AA6+نطنز!AA6+'مباركه '!AA6+خوانسار!AA6+سميرم!AA6+نايين!AA6+فلاورجان!AA6+'تيران وكرون'!AA6</f>
        <v>0</v>
      </c>
      <c r="AB6" s="27">
        <f>اصفهان!AB6+'خميني شهر'!AB6+'اران وبيد گل'!AB6+اردستان!AB6+كاشان!AB6+برخوار!AB6+'بوئين ومياندشت'!AB6+چادگان!AB6+'خور وبيابانك'!AB6+دهاقان!AB6+'شاهين شهر'!AB6+شهرضا!AB6+فريدن!AB6+فريدونشهر!AB6+گلپايگان!AB6+لنجان!AB6+'نجف اباد'!AB6+نطنز!AB6+'مباركه '!AB6+خوانسار!AB6+سميرم!AB6+نايين!AB6+فلاورجان!AB6+'تيران وكرون'!AB6</f>
        <v>0</v>
      </c>
      <c r="AC6" s="27">
        <f>اصفهان!AC6+'خميني شهر'!AC6+'اران وبيد گل'!AC6+اردستان!AC6+كاشان!AC6+برخوار!AF6+'بوئين ومياندشت'!AC6+چادگان!AC6+'خور وبيابانك'!AC6+دهاقان!AC6+'شاهين شهر'!AC6+شهرضا!AC6+فريدن!AC6+فريدونشهر!AC6+گلپايگان!AC6+لنجان!AC6+'نجف اباد'!AC6+نطنز!AC6+'مباركه '!AC6+خوانسار!AC6+سميرم!AC6+نايين!AC6+فلاورجان!AC6+'تيران وكرون'!AC6</f>
        <v>0</v>
      </c>
      <c r="AD6" s="27">
        <f>اصفهان!AD6+'خميني شهر'!AD6+'اران وبيد گل'!AD6+اردستان!AD6+كاشان!AD6+برخوار!AG6+'بوئين ومياندشت'!AD6+چادگان!AD6+'خور وبيابانك'!AD6+دهاقان!AD6+'شاهين شهر'!AD6+شهرضا!AD6+فريدن!AD6+فريدونشهر!AD6+گلپايگان!AD6+لنجان!AD6+'نجف اباد'!AD6+نطنز!AD6+'مباركه '!AD6+خوانسار!AD6+سميرم!AD6+نايين!AD6+فلاورجان!AD6+'تيران وكرون'!AD6</f>
        <v>0</v>
      </c>
      <c r="AE6" s="27">
        <f>اصفهان!AE6+'خميني شهر'!AE6+'اران وبيد گل'!AE6+اردستان!AE6+كاشان!AE6+برخوار!AE6+'بوئين ومياندشت'!AE6+چادگان!AE6+'خور وبيابانك'!AE6+دهاقان!AE6+'شاهين شهر'!AE6+شهرضا!AE6+فريدن!AE6+فريدونشهر!AE6+گلپايگان!AE6+لنجان!AE6+'نجف اباد'!AE6+نطنز!AE6+'مباركه '!AE6+خوانسار!AE6+سميرم!AE6+نايين!AE6+فلاورجان!AE6+'تيران وكرون'!AE6</f>
        <v>0</v>
      </c>
      <c r="AF6" s="27">
        <f>اصفهان!AF6+'خميني شهر'!AF6+'اران وبيد گل'!AF6+اردستان!AF6+كاشان!AF6+برخوار!AF6+'بوئين ومياندشت'!AF6+چادگان!AF6+'خور وبيابانك'!AF6+دهاقان!AF6+'شاهين شهر'!AF6+شهرضا!AF6+فريدن!AF6+فريدونشهر!AF6+گلپايگان!AF6+لنجان!AF6+'نجف اباد'!AF6+نطنز!AF6+'مباركه '!AF6+خوانسار!AF6+سميرم!AF6+نايين!AF6+فلاورجان!AF6+'تيران وكرون'!AF6</f>
        <v>0</v>
      </c>
      <c r="AG6" s="27">
        <f>اصفهان!AG6+'خميني شهر'!AG6+'اران وبيد گل'!AG6+اردستان!AG6+كاشان!AG6+برخوار!AG6+'بوئين ومياندشت'!AG6+چادگان!AG6+'خور وبيابانك'!AG6+دهاقان!AG6+'شاهين شهر'!AG6+شهرضا!AG6+فريدن!AG6+فريدونشهر!AG6+گلپايگان!AG6+لنجان!AG6+'نجف اباد'!AG6+نطنز!AG6+'مباركه '!AG6+خوانسار!AG6+سميرم!AG6+نايين!AG6+فلاورجان!AG6+'تيران وكرون'!AG6</f>
        <v>0</v>
      </c>
      <c r="AH6" s="27">
        <f>اصفهان!AH6+'خميني شهر'!AH6+'اران وبيد گل'!AH6+اردستان!AH6+كاشان!AH6+برخوار!AH6+'بوئين ومياندشت'!AH6+چادگان!AH6+'خور وبيابانك'!AH6+دهاقان!AH6+'شاهين شهر'!AH6+شهرضا!AH6+فريدن!AH6+فريدونشهر!AH6+گلپايگان!AH6+لنجان!AH6+'نجف اباد'!AH6+نطنز!AH6+'مباركه '!AH6+خوانسار!AH6+سميرم!AH6+نايين!AH6+فلاورجان!AH6+'تيران وكرون'!AH6</f>
        <v>0</v>
      </c>
      <c r="AI6" s="27">
        <f t="shared" ref="AI6:AI10" si="0">SUM(B6:AH6)</f>
        <v>4</v>
      </c>
      <c r="AJ6" s="27"/>
      <c r="AK6" s="27"/>
      <c r="AL6" s="27"/>
      <c r="AM6" s="27"/>
      <c r="AN6" s="27">
        <f>'تيران وكرون'!AN6+فلاورجان!AN6+نايين!AN6+سميرم!AN6+خوانسار!AN6+'مباركه '!AN6+نطنز!AN6+'نجف اباد'!AN6+لنجان!AN6+گلپايگان!AN6+فريدونشهر!AN6+فريدن!AN6+شهرضا!AN6+'شاهين شهر'!AN6+دهاقان!AN6+'خور وبيابانك'!AN6+چادگان!AN6+'بوئين ومياندشت'!AN6+برخوار!AN6+كاشان!AN6+اردستان!AN6+'اران وبيد گل'!AN6+'خميني شهر'!AN6+اصفهان!AN6</f>
        <v>0</v>
      </c>
      <c r="AO6" s="27">
        <f>'تيران وكرون'!AO6+فلاورجان!AO6+نايين!AO6+سميرم!AO6+خوانسار!AO6+'مباركه '!AO6+نطنز!AO6+'نجف اباد'!AO6+لنجان!AO6+گلپايگان!AO6+فريدونشهر!AO6+فريدن!AO6+شهرضا!AO6+'شاهين شهر'!AO6+دهاقان!AO6+'خور وبيابانك'!AO6+چادگان!AO6+'بوئين ومياندشت'!AO6+برخوار!AO6+كاشان!AO6+اردستان!AO6+'اران وبيد گل'!AO6+'خميني شهر'!AO6+اصفهان!AO6</f>
        <v>0</v>
      </c>
      <c r="AP6" s="27">
        <f>'تيران وكرون'!AP6+فلاورجان!AP6+نايين!AP6+سميرم!AP6+خوانسار!AP6+'مباركه '!AP6+نطنز!AP6+'نجف اباد'!AP6+لنجان!AP6+گلپايگان!AP6+فريدونشهر!AP6+فريدن!AP6+شهرضا!AP6+'شاهين شهر'!AP6+دهاقان!AP6+'خور وبيابانك'!AP6+چادگان!AP6+'بوئين ومياندشت'!AP6+برخوار!AP6+كاشان!AP6+اردستان!AP6+'اران وبيد گل'!AP6+'خميني شهر'!AP6+اصفهان!AP6</f>
        <v>3</v>
      </c>
      <c r="AQ6" s="27">
        <f>'تيران وكرون'!AQ6+فلاورجان!AQ6+نايين!AQ6+سميرم!AQ6+خوانسار!AQ6+'مباركه '!AQ6+نطنز!AQ6+'نجف اباد'!AQ6+لنجان!AQ6+گلپايگان!AQ6+فريدونشهر!AQ6+فريدن!AQ6+شهرضا!AQ6+'شاهين شهر'!AQ6+دهاقان!AQ6+'خور وبيابانك'!AQ6+چادگان!AQ6+'بوئين ومياندشت'!AQ6+برخوار!AQ6+كاشان!AQ6+اردستان!AQ6+'اران وبيد گل'!AQ6+'خميني شهر'!AQ6+اصفهان!AQ6</f>
        <v>1</v>
      </c>
      <c r="AR6" s="27">
        <f t="shared" ref="AR6:AR10" si="1">SUM(AN6:AQ6)</f>
        <v>4</v>
      </c>
    </row>
    <row r="7" spans="1:44" ht="15">
      <c r="A7" s="2" t="s">
        <v>73</v>
      </c>
      <c r="B7" s="27">
        <f>اصفهان!B7+'خميني شهر'!B7+'اران وبيد گل'!B7+اردستان!B7+كاشان!B7+برخوار!B7+'بوئين ومياندشت'!B7+چادگان!B7+'خور وبيابانك'!B7+دهاقان!B7+'شاهين شهر'!B7+شهرضا!B7+فريدن!B7+فريدونشهر!B7+گلپايگان!B7+لنجان!B7+'نجف اباد'!B7+نطنز!B7+'مباركه '!B7+خوانسار!B7+سميرم!B7+نايين!B7+فلاورجان!B7+'تيران وكرون'!B7</f>
        <v>18</v>
      </c>
      <c r="C7" s="27">
        <f>اصفهان!C7+'خميني شهر'!C7+'اران وبيد گل'!C7+اردستان!C7+كاشان!C7+برخوار!C7+'بوئين ومياندشت'!C7+چادگان!C7+'خور وبيابانك'!C7+دهاقان!C7+'شاهين شهر'!C7+شهرضا!C7+فريدن!C7+فريدونشهر!C7+گلپايگان!C7+لنجان!C7+'نجف اباد'!C7+نطنز!C7+'مباركه '!C7+خوانسار!C7+سميرم!C7+نايين!C7+فلاورجان!C7+'تيران وكرون'!C7</f>
        <v>82</v>
      </c>
      <c r="D7" s="27">
        <f>اصفهان!D7+'خميني شهر'!D7+'اران وبيد گل'!D7+اردستان!D7+كاشان!D7+برخوار!D7+'بوئين ومياندشت'!D7+چادگان!D7+'خور وبيابانك'!D7+دهاقان!D7+'شاهين شهر'!D7+شهرضا!D7+فريدن!D7+فريدونشهر!D7+گلپايگان!D7+لنجان!D7+'نجف اباد'!D7+نطنز!D7+'مباركه '!D7+خوانسار!D7+سميرم!D7+نايين!D7+فلاورجان!D7+'تيران وكرون'!D7</f>
        <v>8</v>
      </c>
      <c r="E7" s="27">
        <f>اصفهان!E7+'خميني شهر'!E7+'اران وبيد گل'!E7+اردستان!E7+كاشان!E7+برخوار!E7+'بوئين ومياندشت'!E7+چادگان!E7+'خور وبيابانك'!E7+دهاقان!E7+'شاهين شهر'!E7+شهرضا!E7+فريدن!E7+فريدونشهر!E7+گلپايگان!E7+لنجان!E7+'نجف اباد'!E7+نطنز!E7+'مباركه '!E7+خوانسار!E7+سميرم!E7+نايين!E7+فلاورجان!E7+'تيران وكرون'!E7</f>
        <v>0</v>
      </c>
      <c r="F7" s="27">
        <f>اصفهان!F7+'خميني شهر'!F7+'اران وبيد گل'!F7+اردستان!F7+كاشان!F7+برخوار!F7+'بوئين ومياندشت'!F7+چادگان!F7+'خور وبيابانك'!F7+دهاقان!F7+'شاهين شهر'!F7+شهرضا!F7+فريدن!F7+فريدونشهر!F7+گلپايگان!F7+لنجان!F7+'نجف اباد'!F7+نطنز!F7+'مباركه '!F7+خوانسار!F7+سميرم!F7+نايين!F7+فلاورجان!F7+'تيران وكرون'!F7</f>
        <v>0</v>
      </c>
      <c r="G7" s="27">
        <f>اصفهان!G7+'خميني شهر'!G7+'اران وبيد گل'!G7+اردستان!G7+كاشان!G7+برخوار!G7+'بوئين ومياندشت'!G7+چادگان!G7+'خور وبيابانك'!G7+دهاقان!G7+'شاهين شهر'!G7+شهرضا!G7+فريدن!G7+فريدونشهر!G7+گلپايگان!G7+لنجان!G7+'نجف اباد'!G7+نطنز!G7+'مباركه '!G7+خوانسار!G7+سميرم!G7+نايين!G7+فلاورجان!G7+'تيران وكرون'!G7</f>
        <v>0</v>
      </c>
      <c r="H7" s="27">
        <f>اصفهان!H7+'خميني شهر'!H7+'اران وبيد گل'!H7+اردستان!H7+كاشان!H7+برخوار!H7+'بوئين ومياندشت'!H7+چادگان!H7+'خور وبيابانك'!H7+دهاقان!H7+'شاهين شهر'!H7+شهرضا!H7+فريدن!H7+فريدونشهر!H7+گلپايگان!H7+لنجان!H7+'نجف اباد'!H7+نطنز!H7+'مباركه '!H7+خوانسار!H7+سميرم!H7+نايين!H7+فلاورجان!H7+'تيران وكرون'!H7</f>
        <v>0</v>
      </c>
      <c r="I7" s="27">
        <f>اصفهان!I7+'خميني شهر'!I7+'اران وبيد گل'!I7+اردستان!I7+كاشان!I7+برخوار!I7+'بوئين ومياندشت'!I7+چادگان!I7+'خور وبيابانك'!I7+دهاقان!I7+'شاهين شهر'!I7+شهرضا!I7+فريدن!I7+فريدونشهر!I7+گلپايگان!I7+لنجان!I7+'نجف اباد'!I7+نطنز!I7+'مباركه '!I7+خوانسار!I7+سميرم!I7+نايين!I7+فلاورجان!I7+'تيران وكرون'!I7</f>
        <v>0</v>
      </c>
      <c r="J7" s="27">
        <f>اصفهان!J7+'خميني شهر'!J7+'اران وبيد گل'!J7+اردستان!J7+كاشان!J7+برخوار!J7+'بوئين ومياندشت'!J7+چادگان!J7+'خور وبيابانك'!J7+دهاقان!J7+'شاهين شهر'!J7+شهرضا!J7+فريدن!J7+فريدونشهر!J7+گلپايگان!J7+لنجان!J7+'نجف اباد'!J7+نطنز!J7+'مباركه '!J7+خوانسار!J7+سميرم!J7+نايين!J7+فلاورجان!J7+'تيران وكرون'!J7</f>
        <v>1</v>
      </c>
      <c r="K7" s="27">
        <f>اصفهان!K7+'خميني شهر'!K7+'اران وبيد گل'!K7+اردستان!K7+كاشان!K7+برخوار!K7+'بوئين ومياندشت'!K7+چادگان!K7+'خور وبيابانك'!K7+دهاقان!K7+'شاهين شهر'!K7+شهرضا!K7+فريدن!K7+فريدونشهر!K7+گلپايگان!K7+لنجان!K7+'نجف اباد'!K7+نطنز!K7+'مباركه '!K7+خوانسار!K7+سميرم!K7+نايين!K7+فلاورجان!K7+'تيران وكرون'!K7</f>
        <v>0</v>
      </c>
      <c r="L7" s="27">
        <f>اصفهان!L7+'خميني شهر'!L7+'اران وبيد گل'!L7+اردستان!L7+كاشان!L7+برخوار!L7+'بوئين ومياندشت'!L7+چادگان!L7+'خور وبيابانك'!L7+دهاقان!L7+'شاهين شهر'!L7+شهرضا!L7+فريدن!L7+فريدونشهر!L7+گلپايگان!L7+لنجان!L7+'نجف اباد'!L7+نطنز!L7+'مباركه '!L7+خوانسار!L7+سميرم!L7+نايين!L7+فلاورجان!L7+'تيران وكرون'!L7</f>
        <v>0</v>
      </c>
      <c r="M7" s="27">
        <f>اصفهان!M7+'خميني شهر'!M7+'اران وبيد گل'!M7+اردستان!M7+كاشان!M7+برخوار!M7+'بوئين ومياندشت'!M7+چادگان!M7+'خور وبيابانك'!M7+دهاقان!M7+'شاهين شهر'!M7+شهرضا!M7+فريدن!M7+فريدونشهر!M7+گلپايگان!M7+لنجان!M7+'نجف اباد'!M7+نطنز!M7+'مباركه '!M7+خوانسار!M7+سميرم!M7+نايين!M7+فلاورجان!M7+'تيران وكرون'!M7</f>
        <v>0</v>
      </c>
      <c r="N7" s="27">
        <f>اصفهان!N7+'خميني شهر'!N7+'اران وبيد گل'!N7+اردستان!N7+كاشان!N7+برخوار!N7+'بوئين ومياندشت'!N7+چادگان!N7+'خور وبيابانك'!N7+دهاقان!N7+'شاهين شهر'!N7+شهرضا!N7+فريدن!N7+فريدونشهر!N7+گلپايگان!N7+لنجان!N7+'نجف اباد'!N7+نطنز!N7+'مباركه '!N7+خوانسار!N7+سميرم!N7+نايين!N7+فلاورجان!N7+'تيران وكرون'!N7</f>
        <v>0</v>
      </c>
      <c r="O7" s="27">
        <f>اصفهان!O7+'خميني شهر'!O7+'اران وبيد گل'!O7+اردستان!O7+كاشان!O7+برخوار!O7+'بوئين ومياندشت'!O7+چادگان!O7+'خور وبيابانك'!O7+دهاقان!O7+'شاهين شهر'!O7+شهرضا!O7+فريدن!O7+فريدونشهر!O7+گلپايگان!O7+لنجان!O7+'نجف اباد'!O7+نطنز!O7+'مباركه '!O7+خوانسار!O7+سميرم!O7+نايين!O7+فلاورجان!O7+'تيران وكرون'!O7</f>
        <v>0</v>
      </c>
      <c r="P7" s="27">
        <f>اصفهان!P7+'خميني شهر'!P7+'اران وبيد گل'!P7+اردستان!P7+كاشان!P7+برخوار!P7+'بوئين ومياندشت'!P7+چادگان!P7+'خور وبيابانك'!P7+دهاقان!P7+'شاهين شهر'!P7+شهرضا!P7+فريدن!P7+فريدونشهر!P7+گلپايگان!P7+لنجان!P7+'نجف اباد'!P7+نطنز!P7+'مباركه '!P7+خوانسار!P7+سميرم!P7+نايين!P7+فلاورجان!P7+'تيران وكرون'!P7</f>
        <v>0</v>
      </c>
      <c r="Q7" s="27">
        <f>اصفهان!Q7+'خميني شهر'!Q7+'اران وبيد گل'!Q7+اردستان!Q7+كاشان!Q7+برخوار!Q7+'بوئين ومياندشت'!Q7+چادگان!Q7+'خور وبيابانك'!Q7+دهاقان!Q7+'شاهين شهر'!Q7+شهرضا!Q7+فريدن!Q7+فريدونشهر!Q7+گلپايگان!Q7+لنجان!Q7+'نجف اباد'!Q7+نطنز!Q7+'مباركه '!Q7+خوانسار!Q7+سميرم!Q7+نايين!Q7+فلاورجان!Q7+'تيران وكرون'!Q7</f>
        <v>0</v>
      </c>
      <c r="R7" s="27">
        <f>اصفهان!R7+'خميني شهر'!R7+'اران وبيد گل'!R7+اردستان!R7+كاشان!R7+برخوار!R7+'بوئين ومياندشت'!R7+چادگان!R7+'خور وبيابانك'!R7+دهاقان!R7+'شاهين شهر'!R7+شهرضا!R7+فريدن!R7+فريدونشهر!R7+گلپايگان!R7+لنجان!R7+'نجف اباد'!R7+نطنز!R7+'مباركه '!R7+خوانسار!R7+سميرم!R7+نايين!R7+فلاورجان!R7+'تيران وكرون'!R7</f>
        <v>0</v>
      </c>
      <c r="S7" s="27">
        <f>اصفهان!S7+'خميني شهر'!S7+'اران وبيد گل'!S7+اردستان!S7+كاشان!S7+برخوار!S7+'بوئين ومياندشت'!S7+چادگان!S7+'خور وبيابانك'!S7+دهاقان!S7+'شاهين شهر'!S7+شهرضا!S7+فريدن!S7+فريدونشهر!S7+گلپايگان!S7+لنجان!S7+'نجف اباد'!S7+نطنز!S7+'مباركه '!S7+خوانسار!S7+سميرم!S7+نايين!S7+فلاورجان!S7+'تيران وكرون'!S7</f>
        <v>0</v>
      </c>
      <c r="T7" s="27">
        <f>اصفهان!T7+'خميني شهر'!T7+'اران وبيد گل'!T7+اردستان!T7+كاشان!T7+برخوار!T7+'بوئين ومياندشت'!T7+چادگان!T7+'خور وبيابانك'!T7+دهاقان!T7+'شاهين شهر'!T7+شهرضا!T7+فريدن!T7+فريدونشهر!T7+گلپايگان!T7+لنجان!T7+'نجف اباد'!T7+نطنز!T7+'مباركه '!T7+خوانسار!T7+سميرم!T7+نايين!T7+فلاورجان!T7+'تيران وكرون'!T7</f>
        <v>0</v>
      </c>
      <c r="U7" s="27">
        <f>اصفهان!U7+'خميني شهر'!U7+'اران وبيد گل'!U7+اردستان!U7+كاشان!U7+برخوار!U7+'بوئين ومياندشت'!U7+چادگان!U7+'خور وبيابانك'!U7+دهاقان!U7+'شاهين شهر'!U7+شهرضا!U7+فريدن!U7+فريدونشهر!U7+گلپايگان!U7+لنجان!U7+'نجف اباد'!U7+نطنز!U7+'مباركه '!U7+خوانسار!U7+سميرم!U7+نايين!U7+فلاورجان!U7+'تيران وكرون'!U7</f>
        <v>1</v>
      </c>
      <c r="V7" s="27">
        <f>اصفهان!V7+'خميني شهر'!V7+'اران وبيد گل'!V7+اردستان!V7+كاشان!V7+برخوار!V7+'بوئين ومياندشت'!V7+چادگان!V7+'خور وبيابانك'!V7+دهاقان!V7+'شاهين شهر'!V7+شهرضا!V7+فريدن!V7+فريدونشهر!V7+گلپايگان!V7+لنجان!V7+'نجف اباد'!V7+نطنز!V7+'مباركه '!V7+خوانسار!V7+سميرم!V7+نايين!V7+فلاورجان!V7+'تيران وكرون'!V7</f>
        <v>0</v>
      </c>
      <c r="W7" s="27">
        <f>اصفهان!W7+'خميني شهر'!W7+'اران وبيد گل'!W7+اردستان!W7+كاشان!W7+برخوار!W7+'بوئين ومياندشت'!W7+چادگان!W7+'خور وبيابانك'!W7+دهاقان!W7+'شاهين شهر'!W7+شهرضا!W7+فريدن!W7+فريدونشهر!W7+گلپايگان!W7+لنجان!W7+'نجف اباد'!W7+نطنز!W7+'مباركه '!W7+خوانسار!W7+سميرم!W7+نايين!W7+فلاورجان!W7+'تيران وكرون'!W7</f>
        <v>0</v>
      </c>
      <c r="X7" s="27">
        <f>اصفهان!X7+'خميني شهر'!X7+'اران وبيد گل'!X7+اردستان!X7+كاشان!X7+برخوار!X7+'بوئين ومياندشت'!X7+چادگان!X7+'خور وبيابانك'!X7+دهاقان!X7+'شاهين شهر'!X7+شهرضا!X7+فريدن!X7+فريدونشهر!X7+گلپايگان!X7+لنجان!X7+'نجف اباد'!X7+نطنز!X7+'مباركه '!X7+خوانسار!X7+سميرم!X7+نايين!X7+فلاورجان!X7+'تيران وكرون'!X7</f>
        <v>0</v>
      </c>
      <c r="Y7" s="27">
        <f>اصفهان!Y7+'خميني شهر'!Y7+'اران وبيد گل'!Y7+اردستان!Y7+كاشان!Y7+برخوار!Y7+'بوئين ومياندشت'!Y7+چادگان!Y7+'خور وبيابانك'!Y7+دهاقان!Y7+'شاهين شهر'!Y7+شهرضا!Y7+فريدن!Y7+فريدونشهر!Y7+گلپايگان!Y7+لنجان!Y7+'نجف اباد'!Y7+نطنز!Y7+'مباركه '!Y7+خوانسار!Y7+سميرم!Y7+نايين!Y7+فلاورجان!Y7+'تيران وكرون'!Y7</f>
        <v>0</v>
      </c>
      <c r="Z7" s="27">
        <f>اصفهان!Z7+'خميني شهر'!Z7+'اران وبيد گل'!Z7+اردستان!Z7+كاشان!Z7+برخوار!Z7+'بوئين ومياندشت'!Z7+چادگان!Z7+'خور وبيابانك'!Z7+دهاقان!Z7+'شاهين شهر'!Z7+شهرضا!Z7+فريدن!Z7+فريدونشهر!Z7+گلپايگان!Z7+لنجان!Z7+'نجف اباد'!Z7+نطنز!Z7+'مباركه '!Z7+خوانسار!Z7+سميرم!Z7+نايين!Z7+فلاورجان!Z7+'تيران وكرون'!Z7</f>
        <v>0</v>
      </c>
      <c r="AA7" s="27">
        <f>اصفهان!AA7+'خميني شهر'!AA7+'اران وبيد گل'!AA7+اردستان!AA7+كاشان!AA7+برخوار!AA7+'بوئين ومياندشت'!AA7+چادگان!AA7+'خور وبيابانك'!AA7+دهاقان!AA7+'شاهين شهر'!AA7+شهرضا!AA7+فريدن!AA7+فريدونشهر!AA7+گلپايگان!AA7+لنجان!AA7+'نجف اباد'!AA7+نطنز!AA7+'مباركه '!AA7+خوانسار!AA7+سميرم!AA7+نايين!AA7+فلاورجان!AA7+'تيران وكرون'!AA7</f>
        <v>0</v>
      </c>
      <c r="AB7" s="27">
        <f>اصفهان!AB7+'خميني شهر'!AB7+'اران وبيد گل'!AB7+اردستان!AB7+كاشان!AB7+برخوار!AB7+'بوئين ومياندشت'!AB7+چادگان!AB7+'خور وبيابانك'!AB7+دهاقان!AB7+'شاهين شهر'!AB7+شهرضا!AB7+فريدن!AB7+فريدونشهر!AB7+گلپايگان!AB7+لنجان!AB7+'نجف اباد'!AB7+نطنز!AB7+'مباركه '!AB7+خوانسار!AB7+سميرم!AB7+نايين!AB7+فلاورجان!AB7+'تيران وكرون'!AB7</f>
        <v>0</v>
      </c>
      <c r="AC7" s="27">
        <f>اصفهان!AC7+'خميني شهر'!AC7+'اران وبيد گل'!AC7+اردستان!AC7+كاشان!AC7+برخوار!AF7+'بوئين ومياندشت'!AC7+چادگان!AC7+'خور وبيابانك'!AC7+دهاقان!AC7+'شاهين شهر'!AC7+شهرضا!AC7+فريدن!AC7+فريدونشهر!AC7+گلپايگان!AC7+لنجان!AC7+'نجف اباد'!AC7+نطنز!AC7+'مباركه '!AC7+خوانسار!AC7+سميرم!AC7+نايين!AC7+فلاورجان!AC7+'تيران وكرون'!AC7</f>
        <v>0</v>
      </c>
      <c r="AD7" s="27">
        <f>اصفهان!AD7+'خميني شهر'!AD7+'اران وبيد گل'!AD7+اردستان!AD7+كاشان!AD7+برخوار!AG7+'بوئين ومياندشت'!AD7+چادگان!AD7+'خور وبيابانك'!AD7+دهاقان!AD7+'شاهين شهر'!AD7+شهرضا!AD7+فريدن!AD7+فريدونشهر!AD7+گلپايگان!AD7+لنجان!AD7+'نجف اباد'!AD7+نطنز!AD7+'مباركه '!AD7+خوانسار!AD7+سميرم!AD7+نايين!AD7+فلاورجان!AD7+'تيران وكرون'!AD7</f>
        <v>0</v>
      </c>
      <c r="AE7" s="27">
        <f>اصفهان!AE7+'خميني شهر'!AE7+'اران وبيد گل'!AE7+اردستان!AE7+كاشان!AE7+برخوار!AE7+'بوئين ومياندشت'!AE7+چادگان!AE7+'خور وبيابانك'!AE7+دهاقان!AE7+'شاهين شهر'!AE7+شهرضا!AE7+فريدن!AE7+فريدونشهر!AE7+گلپايگان!AE7+لنجان!AE7+'نجف اباد'!AE7+نطنز!AE7+'مباركه '!AE7+خوانسار!AE7+سميرم!AE7+نايين!AE7+فلاورجان!AE7+'تيران وكرون'!AE7</f>
        <v>0</v>
      </c>
      <c r="AF7" s="27">
        <f>اصفهان!AF7+'خميني شهر'!AF7+'اران وبيد گل'!AF7+اردستان!AF7+كاشان!AF7+برخوار!AF7+'بوئين ومياندشت'!AF7+چادگان!AF7+'خور وبيابانك'!AF7+دهاقان!AF7+'شاهين شهر'!AF7+شهرضا!AF7+فريدن!AF7+فريدونشهر!AF7+گلپايگان!AF7+لنجان!AF7+'نجف اباد'!AF7+نطنز!AF7+'مباركه '!AF7+خوانسار!AF7+سميرم!AF7+نايين!AF7+فلاورجان!AF7+'تيران وكرون'!AF7</f>
        <v>0</v>
      </c>
      <c r="AG7" s="27">
        <f>اصفهان!AG7+'خميني شهر'!AG7+'اران وبيد گل'!AG7+اردستان!AG7+كاشان!AG7+برخوار!AG7+'بوئين ومياندشت'!AG7+چادگان!AG7+'خور وبيابانك'!AG7+دهاقان!AG7+'شاهين شهر'!AG7+شهرضا!AG7+فريدن!AG7+فريدونشهر!AG7+گلپايگان!AG7+لنجان!AG7+'نجف اباد'!AG7+نطنز!AG7+'مباركه '!AG7+خوانسار!AG7+سميرم!AG7+نايين!AG7+فلاورجان!AG7+'تيران وكرون'!AG7</f>
        <v>0</v>
      </c>
      <c r="AH7" s="27">
        <f>اصفهان!AH7+'خميني شهر'!AH7+'اران وبيد گل'!AH7+اردستان!AH7+كاشان!AH7+برخوار!AH7+'بوئين ومياندشت'!AH7+چادگان!AH7+'خور وبيابانك'!AH7+دهاقان!AH7+'شاهين شهر'!AH7+شهرضا!AH7+فريدن!AH7+فريدونشهر!AH7+گلپايگان!AH7+لنجان!AH7+'نجف اباد'!AH7+نطنز!AH7+'مباركه '!AH7+خوانسار!AH7+سميرم!AH7+نايين!AH7+فلاورجان!AH7+'تيران وكرون'!AH7</f>
        <v>0</v>
      </c>
      <c r="AI7" s="27">
        <f t="shared" si="0"/>
        <v>110</v>
      </c>
      <c r="AJ7" s="27"/>
      <c r="AK7" s="27"/>
      <c r="AL7" s="27"/>
      <c r="AM7" s="27"/>
      <c r="AN7" s="27">
        <f>'تيران وكرون'!AN7+فلاورجان!AN7+نايين!AN7+سميرم!AN7+خوانسار!AN7+'مباركه '!AN7+نطنز!AN7+'نجف اباد'!AN7+لنجان!AN7+گلپايگان!AN7+فريدونشهر!AN7+فريدن!AN7+شهرضا!AN7+'شاهين شهر'!AN7+دهاقان!AN7+'خور وبيابانك'!AN7+چادگان!AN7+'بوئين ومياندشت'!AN7+برخوار!AN7+كاشان!AN7+اردستان!AN7+'اران وبيد گل'!AN7+'خميني شهر'!AN7+اصفهان!AN7</f>
        <v>49</v>
      </c>
      <c r="AO7" s="27">
        <f>'تيران وكرون'!AO7+فلاورجان!AO7+نايين!AO7+سميرم!AO7+خوانسار!AO7+'مباركه '!AO7+نطنز!AO7+'نجف اباد'!AO7+لنجان!AO7+گلپايگان!AO7+فريدونشهر!AO7+فريدن!AO7+شهرضا!AO7+'شاهين شهر'!AO7+دهاقان!AO7+'خور وبيابانك'!AO7+چادگان!AO7+'بوئين ومياندشت'!AO7+برخوار!AO7+كاشان!AO7+اردستان!AO7+'اران وبيد گل'!AO7+'خميني شهر'!AO7+اصفهان!AO7</f>
        <v>36</v>
      </c>
      <c r="AP7" s="27">
        <f>'تيران وكرون'!AP7+فلاورجان!AP7+نايين!AP7+سميرم!AP7+خوانسار!AP7+'مباركه '!AP7+نطنز!AP7+'نجف اباد'!AP7+لنجان!AP7+گلپايگان!AP7+فريدونشهر!AP7+فريدن!AP7+شهرضا!AP7+'شاهين شهر'!AP7+دهاقان!AP7+'خور وبيابانك'!AP7+چادگان!AP7+'بوئين ومياندشت'!AP7+برخوار!AP7+كاشان!AP7+اردستان!AP7+'اران وبيد گل'!AP7+'خميني شهر'!AP7+اصفهان!AP7</f>
        <v>16</v>
      </c>
      <c r="AQ7" s="27">
        <f>'تيران وكرون'!AQ7+فلاورجان!AQ7+نايين!AQ7+سميرم!AQ7+خوانسار!AQ7+'مباركه '!AQ7+نطنز!AQ7+'نجف اباد'!AQ7+لنجان!AQ7+گلپايگان!AQ7+فريدونشهر!AQ7+فريدن!AQ7+شهرضا!AQ7+'شاهين شهر'!AQ7+دهاقان!AQ7+'خور وبيابانك'!AQ7+چادگان!AQ7+'بوئين ومياندشت'!AQ7+برخوار!AQ7+كاشان!AQ7+اردستان!AQ7+'اران وبيد گل'!AQ7+'خميني شهر'!AQ7+اصفهان!AQ7</f>
        <v>9</v>
      </c>
      <c r="AR7" s="27">
        <f t="shared" si="1"/>
        <v>110</v>
      </c>
    </row>
    <row r="8" spans="1:44" ht="15">
      <c r="A8" s="2" t="s">
        <v>74</v>
      </c>
      <c r="B8" s="27">
        <f>اصفهان!B8+'خميني شهر'!B8+'اران وبيد گل'!B8+اردستان!B8+كاشان!B8+برخوار!B8+'بوئين ومياندشت'!B8+چادگان!B8+'خور وبيابانك'!B8+دهاقان!B8+'شاهين شهر'!B8+شهرضا!B8+فريدن!B8+فريدونشهر!B8+گلپايگان!B8+لنجان!B8+'نجف اباد'!B8+نطنز!B8+'مباركه '!B8+خوانسار!B8+سميرم!B8+نايين!B8+فلاورجان!B8+'تيران وكرون'!B8</f>
        <v>0</v>
      </c>
      <c r="C8" s="27">
        <f>اصفهان!C8+'خميني شهر'!C8+'اران وبيد گل'!C8+اردستان!C8+كاشان!C8+برخوار!C8+'بوئين ومياندشت'!C8+چادگان!C8+'خور وبيابانك'!C8+دهاقان!C8+'شاهين شهر'!C8+شهرضا!C8+فريدن!C8+فريدونشهر!C8+گلپايگان!C8+لنجان!C8+'نجف اباد'!C8+نطنز!C8+'مباركه '!C8+خوانسار!C8+سميرم!C8+نايين!C8+فلاورجان!C8+'تيران وكرون'!C8</f>
        <v>51</v>
      </c>
      <c r="D8" s="27">
        <f>اصفهان!D8+'خميني شهر'!D8+'اران وبيد گل'!D8+اردستان!D8+كاشان!D8+برخوار!D8+'بوئين ومياندشت'!D8+چادگان!D8+'خور وبيابانك'!D8+دهاقان!D8+'شاهين شهر'!D8+شهرضا!D8+فريدن!D8+فريدونشهر!D8+گلپايگان!D8+لنجان!D8+'نجف اباد'!D8+نطنز!D8+'مباركه '!D8+خوانسار!D8+سميرم!D8+نايين!D8+فلاورجان!D8+'تيران وكرون'!D8</f>
        <v>11</v>
      </c>
      <c r="E8" s="27">
        <f>اصفهان!E8+'خميني شهر'!E8+'اران وبيد گل'!E8+اردستان!E8+كاشان!E8+برخوار!E8+'بوئين ومياندشت'!E8+چادگان!E8+'خور وبيابانك'!E8+دهاقان!E8+'شاهين شهر'!E8+شهرضا!E8+فريدن!E8+فريدونشهر!E8+گلپايگان!E8+لنجان!E8+'نجف اباد'!E8+نطنز!E8+'مباركه '!E8+خوانسار!E8+سميرم!E8+نايين!E8+فلاورجان!E8+'تيران وكرون'!E8</f>
        <v>0</v>
      </c>
      <c r="F8" s="27">
        <f>اصفهان!F8+'خميني شهر'!F8+'اران وبيد گل'!F8+اردستان!F8+كاشان!F8+برخوار!F8+'بوئين ومياندشت'!F8+چادگان!F8+'خور وبيابانك'!F8+دهاقان!F8+'شاهين شهر'!F8+شهرضا!F8+فريدن!F8+فريدونشهر!F8+گلپايگان!F8+لنجان!F8+'نجف اباد'!F8+نطنز!F8+'مباركه '!F8+خوانسار!F8+سميرم!F8+نايين!F8+فلاورجان!F8+'تيران وكرون'!F8</f>
        <v>0</v>
      </c>
      <c r="G8" s="27">
        <f>اصفهان!G8+'خميني شهر'!G8+'اران وبيد گل'!G8+اردستان!G8+كاشان!G8+برخوار!G8+'بوئين ومياندشت'!G8+چادگان!G8+'خور وبيابانك'!G8+دهاقان!G8+'شاهين شهر'!G8+شهرضا!G8+فريدن!G8+فريدونشهر!G8+گلپايگان!G8+لنجان!G8+'نجف اباد'!G8+نطنز!G8+'مباركه '!G8+خوانسار!G8+سميرم!G8+نايين!G8+فلاورجان!G8+'تيران وكرون'!G8</f>
        <v>0</v>
      </c>
      <c r="H8" s="27">
        <f>اصفهان!H8+'خميني شهر'!H8+'اران وبيد گل'!H8+اردستان!H8+كاشان!H8+برخوار!H8+'بوئين ومياندشت'!H8+چادگان!H8+'خور وبيابانك'!H8+دهاقان!H8+'شاهين شهر'!H8+شهرضا!H8+فريدن!H8+فريدونشهر!H8+گلپايگان!H8+لنجان!H8+'نجف اباد'!H8+نطنز!H8+'مباركه '!H8+خوانسار!H8+سميرم!H8+نايين!H8+فلاورجان!H8+'تيران وكرون'!H8</f>
        <v>0</v>
      </c>
      <c r="I8" s="27">
        <f>اصفهان!I8+'خميني شهر'!I8+'اران وبيد گل'!I8+اردستان!I8+كاشان!I8+برخوار!I8+'بوئين ومياندشت'!I8+چادگان!I8+'خور وبيابانك'!I8+دهاقان!I8+'شاهين شهر'!I8+شهرضا!I8+فريدن!I8+فريدونشهر!I8+گلپايگان!I8+لنجان!I8+'نجف اباد'!I8+نطنز!I8+'مباركه '!I8+خوانسار!I8+سميرم!I8+نايين!I8+فلاورجان!I8+'تيران وكرون'!I8</f>
        <v>0</v>
      </c>
      <c r="J8" s="27">
        <f>اصفهان!J8+'خميني شهر'!J8+'اران وبيد گل'!J8+اردستان!J8+كاشان!J8+برخوار!J8+'بوئين ومياندشت'!J8+چادگان!J8+'خور وبيابانك'!J8+دهاقان!J8+'شاهين شهر'!J8+شهرضا!J8+فريدن!J8+فريدونشهر!J8+گلپايگان!J8+لنجان!J8+'نجف اباد'!J8+نطنز!J8+'مباركه '!J8+خوانسار!J8+سميرم!J8+نايين!J8+فلاورجان!J8+'تيران وكرون'!J8</f>
        <v>0</v>
      </c>
      <c r="K8" s="27">
        <f>اصفهان!K8+'خميني شهر'!K8+'اران وبيد گل'!K8+اردستان!K8+كاشان!K8+برخوار!K8+'بوئين ومياندشت'!K8+چادگان!K8+'خور وبيابانك'!K8+دهاقان!K8+'شاهين شهر'!K8+شهرضا!K8+فريدن!K8+فريدونشهر!K8+گلپايگان!K8+لنجان!K8+'نجف اباد'!K8+نطنز!K8+'مباركه '!K8+خوانسار!K8+سميرم!K8+نايين!K8+فلاورجان!K8+'تيران وكرون'!K8</f>
        <v>0</v>
      </c>
      <c r="L8" s="27">
        <f>اصفهان!L8+'خميني شهر'!L8+'اران وبيد گل'!L8+اردستان!L8+كاشان!L8+برخوار!L8+'بوئين ومياندشت'!L8+چادگان!L8+'خور وبيابانك'!L8+دهاقان!L8+'شاهين شهر'!L8+شهرضا!L8+فريدن!L8+فريدونشهر!L8+گلپايگان!L8+لنجان!L8+'نجف اباد'!L8+نطنز!L8+'مباركه '!L8+خوانسار!L8+سميرم!L8+نايين!L8+فلاورجان!L8+'تيران وكرون'!L8</f>
        <v>3</v>
      </c>
      <c r="M8" s="27">
        <f>اصفهان!M8+'خميني شهر'!M8+'اران وبيد گل'!M8+اردستان!M8+كاشان!M8+برخوار!M8+'بوئين ومياندشت'!M8+چادگان!M8+'خور وبيابانك'!M8+دهاقان!M8+'شاهين شهر'!M8+شهرضا!M8+فريدن!M8+فريدونشهر!M8+گلپايگان!M8+لنجان!M8+'نجف اباد'!M8+نطنز!M8+'مباركه '!M8+خوانسار!M8+سميرم!M8+نايين!M8+فلاورجان!M8+'تيران وكرون'!M8</f>
        <v>0</v>
      </c>
      <c r="N8" s="27">
        <f>اصفهان!N8+'خميني شهر'!N8+'اران وبيد گل'!N8+اردستان!N8+كاشان!N8+برخوار!N8+'بوئين ومياندشت'!N8+چادگان!N8+'خور وبيابانك'!N8+دهاقان!N8+'شاهين شهر'!N8+شهرضا!N8+فريدن!N8+فريدونشهر!N8+گلپايگان!N8+لنجان!N8+'نجف اباد'!N8+نطنز!N8+'مباركه '!N8+خوانسار!N8+سميرم!N8+نايين!N8+فلاورجان!N8+'تيران وكرون'!N8</f>
        <v>0</v>
      </c>
      <c r="O8" s="27">
        <f>اصفهان!O8+'خميني شهر'!O8+'اران وبيد گل'!O8+اردستان!O8+كاشان!O8+برخوار!O8+'بوئين ومياندشت'!O8+چادگان!O8+'خور وبيابانك'!O8+دهاقان!O8+'شاهين شهر'!O8+شهرضا!O8+فريدن!O8+فريدونشهر!O8+گلپايگان!O8+لنجان!O8+'نجف اباد'!O8+نطنز!O8+'مباركه '!O8+خوانسار!O8+سميرم!O8+نايين!O8+فلاورجان!O8+'تيران وكرون'!O8</f>
        <v>0</v>
      </c>
      <c r="P8" s="27">
        <f>اصفهان!P8+'خميني شهر'!P8+'اران وبيد گل'!P8+اردستان!P8+كاشان!P8+برخوار!P8+'بوئين ومياندشت'!P8+چادگان!P8+'خور وبيابانك'!P8+دهاقان!P8+'شاهين شهر'!P8+شهرضا!P8+فريدن!P8+فريدونشهر!P8+گلپايگان!P8+لنجان!P8+'نجف اباد'!P8+نطنز!P8+'مباركه '!P8+خوانسار!P8+سميرم!P8+نايين!P8+فلاورجان!P8+'تيران وكرون'!P8</f>
        <v>0</v>
      </c>
      <c r="Q8" s="27">
        <f>اصفهان!Q8+'خميني شهر'!Q8+'اران وبيد گل'!Q8+اردستان!Q8+كاشان!Q8+برخوار!Q8+'بوئين ومياندشت'!Q8+چادگان!Q8+'خور وبيابانك'!Q8+دهاقان!Q8+'شاهين شهر'!Q8+شهرضا!Q8+فريدن!Q8+فريدونشهر!Q8+گلپايگان!Q8+لنجان!Q8+'نجف اباد'!Q8+نطنز!Q8+'مباركه '!Q8+خوانسار!Q8+سميرم!Q8+نايين!Q8+فلاورجان!Q8+'تيران وكرون'!Q8</f>
        <v>0</v>
      </c>
      <c r="R8" s="27">
        <f>اصفهان!R8+'خميني شهر'!R8+'اران وبيد گل'!R8+اردستان!R8+كاشان!R8+برخوار!R8+'بوئين ومياندشت'!R8+چادگان!R8+'خور وبيابانك'!R8+دهاقان!R8+'شاهين شهر'!R8+شهرضا!R8+فريدن!R8+فريدونشهر!R8+گلپايگان!R8+لنجان!R8+'نجف اباد'!R8+نطنز!R8+'مباركه '!R8+خوانسار!R8+سميرم!R8+نايين!R8+فلاورجان!R8+'تيران وكرون'!R8</f>
        <v>0</v>
      </c>
      <c r="S8" s="27">
        <f>اصفهان!S8+'خميني شهر'!S8+'اران وبيد گل'!S8+اردستان!S8+كاشان!S8+برخوار!S8+'بوئين ومياندشت'!S8+چادگان!S8+'خور وبيابانك'!S8+دهاقان!S8+'شاهين شهر'!S8+شهرضا!S8+فريدن!S8+فريدونشهر!S8+گلپايگان!S8+لنجان!S8+'نجف اباد'!S8+نطنز!S8+'مباركه '!S8+خوانسار!S8+سميرم!S8+نايين!S8+فلاورجان!S8+'تيران وكرون'!S8</f>
        <v>0</v>
      </c>
      <c r="T8" s="27">
        <f>اصفهان!T8+'خميني شهر'!T8+'اران وبيد گل'!T8+اردستان!T8+كاشان!T8+برخوار!T8+'بوئين ومياندشت'!T8+چادگان!T8+'خور وبيابانك'!T8+دهاقان!T8+'شاهين شهر'!T8+شهرضا!T8+فريدن!T8+فريدونشهر!T8+گلپايگان!T8+لنجان!T8+'نجف اباد'!T8+نطنز!T8+'مباركه '!T8+خوانسار!T8+سميرم!T8+نايين!T8+فلاورجان!T8+'تيران وكرون'!T8</f>
        <v>2</v>
      </c>
      <c r="U8" s="27">
        <f>اصفهان!U8+'خميني شهر'!U8+'اران وبيد گل'!U8+اردستان!U8+كاشان!U8+برخوار!U8+'بوئين ومياندشت'!U8+چادگان!U8+'خور وبيابانك'!U8+دهاقان!U8+'شاهين شهر'!U8+شهرضا!U8+فريدن!U8+فريدونشهر!U8+گلپايگان!U8+لنجان!U8+'نجف اباد'!U8+نطنز!U8+'مباركه '!U8+خوانسار!U8+سميرم!U8+نايين!U8+فلاورجان!U8+'تيران وكرون'!U8</f>
        <v>0</v>
      </c>
      <c r="V8" s="27">
        <f>اصفهان!V8+'خميني شهر'!V8+'اران وبيد گل'!V8+اردستان!V8+كاشان!V8+برخوار!V8+'بوئين ومياندشت'!V8+چادگان!V8+'خور وبيابانك'!V8+دهاقان!V8+'شاهين شهر'!V8+شهرضا!V8+فريدن!V8+فريدونشهر!V8+گلپايگان!V8+لنجان!V8+'نجف اباد'!V8+نطنز!V8+'مباركه '!V8+خوانسار!V8+سميرم!V8+نايين!V8+فلاورجان!V8+'تيران وكرون'!V8</f>
        <v>0</v>
      </c>
      <c r="W8" s="27">
        <f>اصفهان!W8+'خميني شهر'!W8+'اران وبيد گل'!W8+اردستان!W8+كاشان!W8+برخوار!W8+'بوئين ومياندشت'!W8+چادگان!W8+'خور وبيابانك'!W8+دهاقان!W8+'شاهين شهر'!W8+شهرضا!W8+فريدن!W8+فريدونشهر!W8+گلپايگان!W8+لنجان!W8+'نجف اباد'!W8+نطنز!W8+'مباركه '!W8+خوانسار!W8+سميرم!W8+نايين!W8+فلاورجان!W8+'تيران وكرون'!W8</f>
        <v>0</v>
      </c>
      <c r="X8" s="27">
        <f>اصفهان!X8+'خميني شهر'!X8+'اران وبيد گل'!X8+اردستان!X8+كاشان!X8+برخوار!X8+'بوئين ومياندشت'!X8+چادگان!X8+'خور وبيابانك'!X8+دهاقان!X8+'شاهين شهر'!X8+شهرضا!X8+فريدن!X8+فريدونشهر!X8+گلپايگان!X8+لنجان!X8+'نجف اباد'!X8+نطنز!X8+'مباركه '!X8+خوانسار!X8+سميرم!X8+نايين!X8+فلاورجان!X8+'تيران وكرون'!X8</f>
        <v>0</v>
      </c>
      <c r="Y8" s="27">
        <f>اصفهان!Y8+'خميني شهر'!Y8+'اران وبيد گل'!Y8+اردستان!Y8+كاشان!Y8+برخوار!Y8+'بوئين ومياندشت'!Y8+چادگان!Y8+'خور وبيابانك'!Y8+دهاقان!Y8+'شاهين شهر'!Y8+شهرضا!Y8+فريدن!Y8+فريدونشهر!Y8+گلپايگان!Y8+لنجان!Y8+'نجف اباد'!Y8+نطنز!Y8+'مباركه '!Y8+خوانسار!Y8+سميرم!Y8+نايين!Y8+فلاورجان!Y8+'تيران وكرون'!Y8</f>
        <v>0</v>
      </c>
      <c r="Z8" s="27">
        <f>اصفهان!Z8+'خميني شهر'!Z8+'اران وبيد گل'!Z8+اردستان!Z8+كاشان!Z8+برخوار!Z8+'بوئين ومياندشت'!Z8+چادگان!Z8+'خور وبيابانك'!Z8+دهاقان!Z8+'شاهين شهر'!Z8+شهرضا!Z8+فريدن!Z8+فريدونشهر!Z8+گلپايگان!Z8+لنجان!Z8+'نجف اباد'!Z8+نطنز!Z8+'مباركه '!Z8+خوانسار!Z8+سميرم!Z8+نايين!Z8+فلاورجان!Z8+'تيران وكرون'!Z8</f>
        <v>0</v>
      </c>
      <c r="AA8" s="27">
        <f>اصفهان!AA8+'خميني شهر'!AA8+'اران وبيد گل'!AA8+اردستان!AA8+كاشان!AA8+برخوار!AA8+'بوئين ومياندشت'!AA8+چادگان!AA8+'خور وبيابانك'!AA8+دهاقان!AA8+'شاهين شهر'!AA8+شهرضا!AA8+فريدن!AA8+فريدونشهر!AA8+گلپايگان!AA8+لنجان!AA8+'نجف اباد'!AA8+نطنز!AA8+'مباركه '!AA8+خوانسار!AA8+سميرم!AA8+نايين!AA8+فلاورجان!AA8+'تيران وكرون'!AA8</f>
        <v>1</v>
      </c>
      <c r="AB8" s="27">
        <f>اصفهان!AB8+'خميني شهر'!AB8+'اران وبيد گل'!AB8+اردستان!AB8+كاشان!AB8+برخوار!AB8+'بوئين ومياندشت'!AB8+چادگان!AB8+'خور وبيابانك'!AB8+دهاقان!AB8+'شاهين شهر'!AB8+شهرضا!AB8+فريدن!AB8+فريدونشهر!AB8+گلپايگان!AB8+لنجان!AB8+'نجف اباد'!AB8+نطنز!AB8+'مباركه '!AB8+خوانسار!AB8+سميرم!AB8+نايين!AB8+فلاورجان!AB8+'تيران وكرون'!AB8</f>
        <v>0</v>
      </c>
      <c r="AC8" s="27">
        <f>اصفهان!AC8+'خميني شهر'!AC8+'اران وبيد گل'!AC8+اردستان!AC8+كاشان!AC8+برخوار!AF8+'بوئين ومياندشت'!AC8+چادگان!AC8+'خور وبيابانك'!AC8+دهاقان!AC8+'شاهين شهر'!AC8+شهرضا!AC8+فريدن!AC8+فريدونشهر!AC8+گلپايگان!AC8+لنجان!AC8+'نجف اباد'!AC8+نطنز!AC8+'مباركه '!AC8+خوانسار!AC8+سميرم!AC8+نايين!AC8+فلاورجان!AC8+'تيران وكرون'!AC8</f>
        <v>0</v>
      </c>
      <c r="AD8" s="27">
        <f>اصفهان!AD8+'خميني شهر'!AD8+'اران وبيد گل'!AD8+اردستان!AD8+كاشان!AD8+برخوار!AG8+'بوئين ومياندشت'!AD8+چادگان!AD8+'خور وبيابانك'!AD8+دهاقان!AD8+'شاهين شهر'!AD8+شهرضا!AD8+فريدن!AD8+فريدونشهر!AD8+گلپايگان!AD8+لنجان!AD8+'نجف اباد'!AD8+نطنز!AD8+'مباركه '!AD8+خوانسار!AD8+سميرم!AD8+نايين!AD8+فلاورجان!AD8+'تيران وكرون'!AD8</f>
        <v>0</v>
      </c>
      <c r="AE8" s="27">
        <f>اصفهان!AE8+'خميني شهر'!AE8+'اران وبيد گل'!AE8+اردستان!AE8+كاشان!AE8+برخوار!AE8+'بوئين ومياندشت'!AE8+چادگان!AE8+'خور وبيابانك'!AE8+دهاقان!AE8+'شاهين شهر'!AE8+شهرضا!AE8+فريدن!AE8+فريدونشهر!AE8+گلپايگان!AE8+لنجان!AE8+'نجف اباد'!AE8+نطنز!AE8+'مباركه '!AE8+خوانسار!AE8+سميرم!AE8+نايين!AE8+فلاورجان!AE8+'تيران وكرون'!AE8</f>
        <v>0</v>
      </c>
      <c r="AF8" s="27">
        <f>اصفهان!AF8+'خميني شهر'!AF8+'اران وبيد گل'!AF8+اردستان!AF8+كاشان!AF8+برخوار!AF8+'بوئين ومياندشت'!AF8+چادگان!AF8+'خور وبيابانك'!AF8+دهاقان!AF8+'شاهين شهر'!AF8+شهرضا!AF8+فريدن!AF8+فريدونشهر!AF8+گلپايگان!AF8+لنجان!AF8+'نجف اباد'!AF8+نطنز!AF8+'مباركه '!AF8+خوانسار!AF8+سميرم!AF8+نايين!AF8+فلاورجان!AF8+'تيران وكرون'!AF8</f>
        <v>0</v>
      </c>
      <c r="AG8" s="27">
        <f>اصفهان!AG8+'خميني شهر'!AG8+'اران وبيد گل'!AG8+اردستان!AG8+كاشان!AG8+برخوار!AG8+'بوئين ومياندشت'!AG8+چادگان!AG8+'خور وبيابانك'!AG8+دهاقان!AG8+'شاهين شهر'!AG8+شهرضا!AG8+فريدن!AG8+فريدونشهر!AG8+گلپايگان!AG8+لنجان!AG8+'نجف اباد'!AG8+نطنز!AG8+'مباركه '!AG8+خوانسار!AG8+سميرم!AG8+نايين!AG8+فلاورجان!AG8+'تيران وكرون'!AG8</f>
        <v>0</v>
      </c>
      <c r="AH8" s="27">
        <f>اصفهان!AH8+'خميني شهر'!AH8+'اران وبيد گل'!AH8+اردستان!AH8+كاشان!AH8+برخوار!AH8+'بوئين ومياندشت'!AH8+چادگان!AH8+'خور وبيابانك'!AH8+دهاقان!AH8+'شاهين شهر'!AH8+شهرضا!AH8+فريدن!AH8+فريدونشهر!AH8+گلپايگان!AH8+لنجان!AH8+'نجف اباد'!AH8+نطنز!AH8+'مباركه '!AH8+خوانسار!AH8+سميرم!AH8+نايين!AH8+فلاورجان!AH8+'تيران وكرون'!AH8</f>
        <v>0</v>
      </c>
      <c r="AI8" s="27">
        <f t="shared" si="0"/>
        <v>68</v>
      </c>
      <c r="AJ8" s="27"/>
      <c r="AK8" s="27"/>
      <c r="AL8" s="27"/>
      <c r="AM8" s="27"/>
      <c r="AN8" s="27">
        <f>'تيران وكرون'!AN8+فلاورجان!AN8+نايين!AN8+سميرم!AN8+خوانسار!AN8+'مباركه '!AN8+نطنز!AN8+'نجف اباد'!AN8+لنجان!AN8+گلپايگان!AN8+فريدونشهر!AN8+فريدن!AN8+شهرضا!AN8+'شاهين شهر'!AN8+دهاقان!AN8+'خور وبيابانك'!AN8+چادگان!AN8+'بوئين ومياندشت'!AN8+برخوار!AN8+كاشان!AN8+اردستان!AN8+'اران وبيد گل'!AN8+'خميني شهر'!AN8+اصفهان!AN8</f>
        <v>36</v>
      </c>
      <c r="AO8" s="27">
        <f>'تيران وكرون'!AO8+فلاورجان!AO8+نايين!AO8+سميرم!AO8+خوانسار!AO8+'مباركه '!AO8+نطنز!AO8+'نجف اباد'!AO8+لنجان!AO8+گلپايگان!AO8+فريدونشهر!AO8+فريدن!AO8+شهرضا!AO8+'شاهين شهر'!AO8+دهاقان!AO8+'خور وبيابانك'!AO8+چادگان!AO8+'بوئين ومياندشت'!AO8+برخوار!AO8+كاشان!AO8+اردستان!AO8+'اران وبيد گل'!AO8+'خميني شهر'!AO8+اصفهان!AO8</f>
        <v>20</v>
      </c>
      <c r="AP8" s="27">
        <f>'تيران وكرون'!AP8+فلاورجان!AP8+نايين!AP8+سميرم!AP8+خوانسار!AP8+'مباركه '!AP8+نطنز!AP8+'نجف اباد'!AP8+لنجان!AP8+گلپايگان!AP8+فريدونشهر!AP8+فريدن!AP8+شهرضا!AP8+'شاهين شهر'!AP8+دهاقان!AP8+'خور وبيابانك'!AP8+چادگان!AP8+'بوئين ومياندشت'!AP8+برخوار!AP8+كاشان!AP8+اردستان!AP8+'اران وبيد گل'!AP8+'خميني شهر'!AP8+اصفهان!AP8</f>
        <v>9</v>
      </c>
      <c r="AQ8" s="27">
        <f>'تيران وكرون'!AQ8+فلاورجان!AQ8+نايين!AQ8+سميرم!AQ8+خوانسار!AQ8+'مباركه '!AQ8+نطنز!AQ8+'نجف اباد'!AQ8+لنجان!AQ8+گلپايگان!AQ8+فريدونشهر!AQ8+فريدن!AQ8+شهرضا!AQ8+'شاهين شهر'!AQ8+دهاقان!AQ8+'خور وبيابانك'!AQ8+چادگان!AQ8+'بوئين ومياندشت'!AQ8+برخوار!AQ8+كاشان!AQ8+اردستان!AQ8+'اران وبيد گل'!AQ8+'خميني شهر'!AQ8+اصفهان!AQ8</f>
        <v>3</v>
      </c>
      <c r="AR8" s="27">
        <f t="shared" si="1"/>
        <v>68</v>
      </c>
    </row>
    <row r="9" spans="1:44" ht="15">
      <c r="A9" s="2" t="s">
        <v>75</v>
      </c>
      <c r="B9" s="27">
        <f>اصفهان!B9+'خميني شهر'!B9+'اران وبيد گل'!B9+اردستان!B9+كاشان!B9+برخوار!B9+'بوئين ومياندشت'!B9+چادگان!B9+'خور وبيابانك'!B9+دهاقان!B9+'شاهين شهر'!B9+شهرضا!B9+فريدن!B9+فريدونشهر!B9+گلپايگان!B9+لنجان!B9+'نجف اباد'!B9+نطنز!B9+'مباركه '!B9+خوانسار!B9+سميرم!B9+نايين!B9+فلاورجان!B9+'تيران وكرون'!B9</f>
        <v>0</v>
      </c>
      <c r="C9" s="27">
        <f>اصفهان!C9+'خميني شهر'!C9+'اران وبيد گل'!C9+اردستان!C9+كاشان!C9+برخوار!C9+'بوئين ومياندشت'!C9+چادگان!C9+'خور وبيابانك'!C9+دهاقان!C9+'شاهين شهر'!C9+شهرضا!C9+فريدن!C9+فريدونشهر!C9+گلپايگان!C9+لنجان!C9+'نجف اباد'!C9+نطنز!C9+'مباركه '!C9+خوانسار!C9+سميرم!C9+نايين!C9+فلاورجان!C9+'تيران وكرون'!C9</f>
        <v>1</v>
      </c>
      <c r="D9" s="27">
        <f>اصفهان!D9+'خميني شهر'!D9+'اران وبيد گل'!D9+اردستان!D9+كاشان!D9+برخوار!D9+'بوئين ومياندشت'!D9+چادگان!D9+'خور وبيابانك'!D9+دهاقان!D9+'شاهين شهر'!D9+شهرضا!D9+فريدن!D9+فريدونشهر!D9+گلپايگان!D9+لنجان!D9+'نجف اباد'!D9+نطنز!D9+'مباركه '!D9+خوانسار!D9+سميرم!D9+نايين!D9+فلاورجان!D9+'تيران وكرون'!D9</f>
        <v>0</v>
      </c>
      <c r="E9" s="27">
        <f>اصفهان!E9+'خميني شهر'!E9+'اران وبيد گل'!E9+اردستان!E9+كاشان!E9+برخوار!E9+'بوئين ومياندشت'!E9+چادگان!E9+'خور وبيابانك'!E9+دهاقان!E9+'شاهين شهر'!E9+شهرضا!E9+فريدن!E9+فريدونشهر!E9+گلپايگان!E9+لنجان!E9+'نجف اباد'!E9+نطنز!E9+'مباركه '!E9+خوانسار!E9+سميرم!E9+نايين!E9+فلاورجان!E9+'تيران وكرون'!E9</f>
        <v>0</v>
      </c>
      <c r="F9" s="27">
        <f>اصفهان!F9+'خميني شهر'!F9+'اران وبيد گل'!F9+اردستان!F9+كاشان!F9+برخوار!F9+'بوئين ومياندشت'!F9+چادگان!F9+'خور وبيابانك'!F9+دهاقان!F9+'شاهين شهر'!F9+شهرضا!F9+فريدن!F9+فريدونشهر!F9+گلپايگان!F9+لنجان!F9+'نجف اباد'!F9+نطنز!F9+'مباركه '!F9+خوانسار!F9+سميرم!F9+نايين!F9+فلاورجان!F9+'تيران وكرون'!F9</f>
        <v>28</v>
      </c>
      <c r="G9" s="27">
        <f>اصفهان!G9+'خميني شهر'!G9+'اران وبيد گل'!G9+اردستان!G9+كاشان!G9+برخوار!G9+'بوئين ومياندشت'!G9+چادگان!G9+'خور وبيابانك'!G9+دهاقان!G9+'شاهين شهر'!G9+شهرضا!G9+فريدن!G9+فريدونشهر!G9+گلپايگان!G9+لنجان!G9+'نجف اباد'!G9+نطنز!G9+'مباركه '!G9+خوانسار!G9+سميرم!G9+نايين!G9+فلاورجان!G9+'تيران وكرون'!G9</f>
        <v>0</v>
      </c>
      <c r="H9" s="27">
        <f>اصفهان!H9+'خميني شهر'!H9+'اران وبيد گل'!H9+اردستان!H9+كاشان!H9+برخوار!H9+'بوئين ومياندشت'!H9+چادگان!H9+'خور وبيابانك'!H9+دهاقان!H9+'شاهين شهر'!H9+شهرضا!H9+فريدن!H9+فريدونشهر!H9+گلپايگان!H9+لنجان!H9+'نجف اباد'!H9+نطنز!H9+'مباركه '!H9+خوانسار!H9+سميرم!H9+نايين!H9+فلاورجان!H9+'تيران وكرون'!H9</f>
        <v>0</v>
      </c>
      <c r="I9" s="27">
        <f>اصفهان!I9+'خميني شهر'!I9+'اران وبيد گل'!I9+اردستان!I9+كاشان!I9+برخوار!I9+'بوئين ومياندشت'!I9+چادگان!I9+'خور وبيابانك'!I9+دهاقان!I9+'شاهين شهر'!I9+شهرضا!I9+فريدن!I9+فريدونشهر!I9+گلپايگان!I9+لنجان!I9+'نجف اباد'!I9+نطنز!I9+'مباركه '!I9+خوانسار!I9+سميرم!I9+نايين!I9+فلاورجان!I9+'تيران وكرون'!I9</f>
        <v>0</v>
      </c>
      <c r="J9" s="27">
        <f>اصفهان!J9+'خميني شهر'!J9+'اران وبيد گل'!J9+اردستان!J9+كاشان!J9+برخوار!J9+'بوئين ومياندشت'!J9+چادگان!J9+'خور وبيابانك'!J9+دهاقان!J9+'شاهين شهر'!J9+شهرضا!J9+فريدن!J9+فريدونشهر!J9+گلپايگان!J9+لنجان!J9+'نجف اباد'!J9+نطنز!J9+'مباركه '!J9+خوانسار!J9+سميرم!J9+نايين!J9+فلاورجان!J9+'تيران وكرون'!J9</f>
        <v>0</v>
      </c>
      <c r="K9" s="27">
        <f>اصفهان!K9+'خميني شهر'!K9+'اران وبيد گل'!K9+اردستان!K9+كاشان!K9+برخوار!K9+'بوئين ومياندشت'!K9+چادگان!K9+'خور وبيابانك'!K9+دهاقان!K9+'شاهين شهر'!K9+شهرضا!K9+فريدن!K9+فريدونشهر!K9+گلپايگان!K9+لنجان!K9+'نجف اباد'!K9+نطنز!K9+'مباركه '!K9+خوانسار!K9+سميرم!K9+نايين!K9+فلاورجان!K9+'تيران وكرون'!K9</f>
        <v>0</v>
      </c>
      <c r="L9" s="27">
        <f>اصفهان!L9+'خميني شهر'!L9+'اران وبيد گل'!L9+اردستان!L9+كاشان!L9+برخوار!L9+'بوئين ومياندشت'!L9+چادگان!L9+'خور وبيابانك'!L9+دهاقان!L9+'شاهين شهر'!L9+شهرضا!L9+فريدن!L9+فريدونشهر!L9+گلپايگان!L9+لنجان!L9+'نجف اباد'!L9+نطنز!L9+'مباركه '!L9+خوانسار!L9+سميرم!L9+نايين!L9+فلاورجان!L9+'تيران وكرون'!L9</f>
        <v>0</v>
      </c>
      <c r="M9" s="27">
        <f>اصفهان!M9+'خميني شهر'!M9+'اران وبيد گل'!M9+اردستان!M9+كاشان!M9+برخوار!M9+'بوئين ومياندشت'!M9+چادگان!M9+'خور وبيابانك'!M9+دهاقان!M9+'شاهين شهر'!M9+شهرضا!M9+فريدن!M9+فريدونشهر!M9+گلپايگان!M9+لنجان!M9+'نجف اباد'!M9+نطنز!M9+'مباركه '!M9+خوانسار!M9+سميرم!M9+نايين!M9+فلاورجان!M9+'تيران وكرون'!M9</f>
        <v>0</v>
      </c>
      <c r="N9" s="27">
        <f>اصفهان!N9+'خميني شهر'!N9+'اران وبيد گل'!N9+اردستان!N9+كاشان!N9+برخوار!N9+'بوئين ومياندشت'!N9+چادگان!N9+'خور وبيابانك'!N9+دهاقان!N9+'شاهين شهر'!N9+شهرضا!N9+فريدن!N9+فريدونشهر!N9+گلپايگان!N9+لنجان!N9+'نجف اباد'!N9+نطنز!N9+'مباركه '!N9+خوانسار!N9+سميرم!N9+نايين!N9+فلاورجان!N9+'تيران وكرون'!N9</f>
        <v>0</v>
      </c>
      <c r="O9" s="27">
        <f>اصفهان!O9+'خميني شهر'!O9+'اران وبيد گل'!O9+اردستان!O9+كاشان!O9+برخوار!O9+'بوئين ومياندشت'!O9+چادگان!O9+'خور وبيابانك'!O9+دهاقان!O9+'شاهين شهر'!O9+شهرضا!O9+فريدن!O9+فريدونشهر!O9+گلپايگان!O9+لنجان!O9+'نجف اباد'!O9+نطنز!O9+'مباركه '!O9+خوانسار!O9+سميرم!O9+نايين!O9+فلاورجان!O9+'تيران وكرون'!O9</f>
        <v>0</v>
      </c>
      <c r="P9" s="27">
        <f>اصفهان!P9+'خميني شهر'!P9+'اران وبيد گل'!P9+اردستان!P9+كاشان!P9+برخوار!P9+'بوئين ومياندشت'!P9+چادگان!P9+'خور وبيابانك'!P9+دهاقان!P9+'شاهين شهر'!P9+شهرضا!P9+فريدن!P9+فريدونشهر!P9+گلپايگان!P9+لنجان!P9+'نجف اباد'!P9+نطنز!P9+'مباركه '!P9+خوانسار!P9+سميرم!P9+نايين!P9+فلاورجان!P9+'تيران وكرون'!P9</f>
        <v>0</v>
      </c>
      <c r="Q9" s="27">
        <f>اصفهان!Q9+'خميني شهر'!Q9+'اران وبيد گل'!Q9+اردستان!Q9+كاشان!Q9+برخوار!Q9+'بوئين ومياندشت'!Q9+چادگان!Q9+'خور وبيابانك'!Q9+دهاقان!Q9+'شاهين شهر'!Q9+شهرضا!Q9+فريدن!Q9+فريدونشهر!Q9+گلپايگان!Q9+لنجان!Q9+'نجف اباد'!Q9+نطنز!Q9+'مباركه '!Q9+خوانسار!Q9+سميرم!Q9+نايين!Q9+فلاورجان!Q9+'تيران وكرون'!Q9</f>
        <v>0</v>
      </c>
      <c r="R9" s="27">
        <f>اصفهان!R9+'خميني شهر'!R9+'اران وبيد گل'!R9+اردستان!R9+كاشان!R9+برخوار!R9+'بوئين ومياندشت'!R9+چادگان!R9+'خور وبيابانك'!R9+دهاقان!R9+'شاهين شهر'!R9+شهرضا!R9+فريدن!R9+فريدونشهر!R9+گلپايگان!R9+لنجان!R9+'نجف اباد'!R9+نطنز!R9+'مباركه '!R9+خوانسار!R9+سميرم!R9+نايين!R9+فلاورجان!R9+'تيران وكرون'!R9</f>
        <v>0</v>
      </c>
      <c r="S9" s="27">
        <f>اصفهان!S9+'خميني شهر'!S9+'اران وبيد گل'!S9+اردستان!S9+كاشان!S9+برخوار!S9+'بوئين ومياندشت'!S9+چادگان!S9+'خور وبيابانك'!S9+دهاقان!S9+'شاهين شهر'!S9+شهرضا!S9+فريدن!S9+فريدونشهر!S9+گلپايگان!S9+لنجان!S9+'نجف اباد'!S9+نطنز!S9+'مباركه '!S9+خوانسار!S9+سميرم!S9+نايين!S9+فلاورجان!S9+'تيران وكرون'!S9</f>
        <v>0</v>
      </c>
      <c r="T9" s="27">
        <f>اصفهان!T9+'خميني شهر'!T9+'اران وبيد گل'!T9+اردستان!T9+كاشان!T9+برخوار!T9+'بوئين ومياندشت'!T9+چادگان!T9+'خور وبيابانك'!T9+دهاقان!T9+'شاهين شهر'!T9+شهرضا!T9+فريدن!T9+فريدونشهر!T9+گلپايگان!T9+لنجان!T9+'نجف اباد'!T9+نطنز!T9+'مباركه '!T9+خوانسار!T9+سميرم!T9+نايين!T9+فلاورجان!T9+'تيران وكرون'!T9</f>
        <v>0</v>
      </c>
      <c r="U9" s="27">
        <f>اصفهان!U9+'خميني شهر'!U9+'اران وبيد گل'!U9+اردستان!U9+كاشان!U9+برخوار!U9+'بوئين ومياندشت'!U9+چادگان!U9+'خور وبيابانك'!U9+دهاقان!U9+'شاهين شهر'!U9+شهرضا!U9+فريدن!U9+فريدونشهر!U9+گلپايگان!U9+لنجان!U9+'نجف اباد'!U9+نطنز!U9+'مباركه '!U9+خوانسار!U9+سميرم!U9+نايين!U9+فلاورجان!U9+'تيران وكرون'!U9</f>
        <v>0</v>
      </c>
      <c r="V9" s="27">
        <f>اصفهان!V9+'خميني شهر'!V9+'اران وبيد گل'!V9+اردستان!V9+كاشان!V9+برخوار!V9+'بوئين ومياندشت'!V9+چادگان!V9+'خور وبيابانك'!V9+دهاقان!V9+'شاهين شهر'!V9+شهرضا!V9+فريدن!V9+فريدونشهر!V9+گلپايگان!V9+لنجان!V9+'نجف اباد'!V9+نطنز!V9+'مباركه '!V9+خوانسار!V9+سميرم!V9+نايين!V9+فلاورجان!V9+'تيران وكرون'!V9</f>
        <v>0</v>
      </c>
      <c r="W9" s="27">
        <f>اصفهان!W9+'خميني شهر'!W9+'اران وبيد گل'!W9+اردستان!W9+كاشان!W9+برخوار!W9+'بوئين ومياندشت'!W9+چادگان!W9+'خور وبيابانك'!W9+دهاقان!W9+'شاهين شهر'!W9+شهرضا!W9+فريدن!W9+فريدونشهر!W9+گلپايگان!W9+لنجان!W9+'نجف اباد'!W9+نطنز!W9+'مباركه '!W9+خوانسار!W9+سميرم!W9+نايين!W9+فلاورجان!W9+'تيران وكرون'!W9</f>
        <v>0</v>
      </c>
      <c r="X9" s="27">
        <f>اصفهان!X9+'خميني شهر'!X9+'اران وبيد گل'!X9+اردستان!X9+كاشان!X9+برخوار!X9+'بوئين ومياندشت'!X9+چادگان!X9+'خور وبيابانك'!X9+دهاقان!X9+'شاهين شهر'!X9+شهرضا!X9+فريدن!X9+فريدونشهر!X9+گلپايگان!X9+لنجان!X9+'نجف اباد'!X9+نطنز!X9+'مباركه '!X9+خوانسار!X9+سميرم!X9+نايين!X9+فلاورجان!X9+'تيران وكرون'!X9</f>
        <v>0</v>
      </c>
      <c r="Y9" s="27">
        <f>اصفهان!Y9+'خميني شهر'!Y9+'اران وبيد گل'!Y9+اردستان!Y9+كاشان!Y9+برخوار!Y9+'بوئين ومياندشت'!Y9+چادگان!Y9+'خور وبيابانك'!Y9+دهاقان!Y9+'شاهين شهر'!Y9+شهرضا!Y9+فريدن!Y9+فريدونشهر!Y9+گلپايگان!Y9+لنجان!Y9+'نجف اباد'!Y9+نطنز!Y9+'مباركه '!Y9+خوانسار!Y9+سميرم!Y9+نايين!Y9+فلاورجان!Y9+'تيران وكرون'!Y9</f>
        <v>0</v>
      </c>
      <c r="Z9" s="27">
        <f>اصفهان!Z9+'خميني شهر'!Z9+'اران وبيد گل'!Z9+اردستان!Z9+كاشان!Z9+برخوار!Z9+'بوئين ومياندشت'!Z9+چادگان!Z9+'خور وبيابانك'!Z9+دهاقان!Z9+'شاهين شهر'!Z9+شهرضا!Z9+فريدن!Z9+فريدونشهر!Z9+گلپايگان!Z9+لنجان!Z9+'نجف اباد'!Z9+نطنز!Z9+'مباركه '!Z9+خوانسار!Z9+سميرم!Z9+نايين!Z9+فلاورجان!Z9+'تيران وكرون'!Z9</f>
        <v>0</v>
      </c>
      <c r="AA9" s="27">
        <f>اصفهان!AA9+'خميني شهر'!AA9+'اران وبيد گل'!AA9+اردستان!AA9+كاشان!AA9+برخوار!AA9+'بوئين ومياندشت'!AA9+چادگان!AA9+'خور وبيابانك'!AA9+دهاقان!AA9+'شاهين شهر'!AA9+شهرضا!AA9+فريدن!AA9+فريدونشهر!AA9+گلپايگان!AA9+لنجان!AA9+'نجف اباد'!AA9+نطنز!AA9+'مباركه '!AA9+خوانسار!AA9+سميرم!AA9+نايين!AA9+فلاورجان!AA9+'تيران وكرون'!AA9</f>
        <v>0</v>
      </c>
      <c r="AB9" s="27">
        <f>اصفهان!AB9+'خميني شهر'!AB9+'اران وبيد گل'!AB9+اردستان!AB9+كاشان!AB9+برخوار!AB9+'بوئين ومياندشت'!AB9+چادگان!AB9+'خور وبيابانك'!AB9+دهاقان!AB9+'شاهين شهر'!AB9+شهرضا!AB9+فريدن!AB9+فريدونشهر!AB9+گلپايگان!AB9+لنجان!AB9+'نجف اباد'!AB9+نطنز!AB9+'مباركه '!AB9+خوانسار!AB9+سميرم!AB9+نايين!AB9+فلاورجان!AB9+'تيران وكرون'!AB9</f>
        <v>0</v>
      </c>
      <c r="AC9" s="27">
        <f>اصفهان!AC9+'خميني شهر'!AC9+'اران وبيد گل'!AC9+اردستان!AC9+كاشان!AC9+برخوار!AF9+'بوئين ومياندشت'!AC9+چادگان!AC9+'خور وبيابانك'!AC9+دهاقان!AC9+'شاهين شهر'!AC9+شهرضا!AC9+فريدن!AC9+فريدونشهر!AC9+گلپايگان!AC9+لنجان!AC9+'نجف اباد'!AC9+نطنز!AC9+'مباركه '!AC9+خوانسار!AC9+سميرم!AC9+نايين!AC9+فلاورجان!AC9+'تيران وكرون'!AC9</f>
        <v>0</v>
      </c>
      <c r="AD9" s="27">
        <f>اصفهان!AD9+'خميني شهر'!AD9+'اران وبيد گل'!AD9+اردستان!AD9+كاشان!AD9+برخوار!AG9+'بوئين ومياندشت'!AD9+چادگان!AD9+'خور وبيابانك'!AD9+دهاقان!AD9+'شاهين شهر'!AD9+شهرضا!AD9+فريدن!AD9+فريدونشهر!AD9+گلپايگان!AD9+لنجان!AD9+'نجف اباد'!AD9+نطنز!AD9+'مباركه '!AD9+خوانسار!AD9+سميرم!AD9+نايين!AD9+فلاورجان!AD9+'تيران وكرون'!AD9</f>
        <v>0</v>
      </c>
      <c r="AE9" s="27">
        <f>اصفهان!AE9+'خميني شهر'!AE9+'اران وبيد گل'!AE9+اردستان!AE9+كاشان!AE9+برخوار!AE9+'بوئين ومياندشت'!AE9+چادگان!AE9+'خور وبيابانك'!AE9+دهاقان!AE9+'شاهين شهر'!AE9+شهرضا!AE9+فريدن!AE9+فريدونشهر!AE9+گلپايگان!AE9+لنجان!AE9+'نجف اباد'!AE9+نطنز!AE9+'مباركه '!AE9+خوانسار!AE9+سميرم!AE9+نايين!AE9+فلاورجان!AE9+'تيران وكرون'!AE9</f>
        <v>0</v>
      </c>
      <c r="AF9" s="27">
        <f>اصفهان!AF9+'خميني شهر'!AF9+'اران وبيد گل'!AF9+اردستان!AF9+كاشان!AF9+برخوار!AF9+'بوئين ومياندشت'!AF9+چادگان!AF9+'خور وبيابانك'!AF9+دهاقان!AF9+'شاهين شهر'!AF9+شهرضا!AF9+فريدن!AF9+فريدونشهر!AF9+گلپايگان!AF9+لنجان!AF9+'نجف اباد'!AF9+نطنز!AF9+'مباركه '!AF9+خوانسار!AF9+سميرم!AF9+نايين!AF9+فلاورجان!AF9+'تيران وكرون'!AF9</f>
        <v>0</v>
      </c>
      <c r="AG9" s="27">
        <f>اصفهان!AG9+'خميني شهر'!AG9+'اران وبيد گل'!AG9+اردستان!AG9+كاشان!AG9+برخوار!AG9+'بوئين ومياندشت'!AG9+چادگان!AG9+'خور وبيابانك'!AG9+دهاقان!AG9+'شاهين شهر'!AG9+شهرضا!AG9+فريدن!AG9+فريدونشهر!AG9+گلپايگان!AG9+لنجان!AG9+'نجف اباد'!AG9+نطنز!AG9+'مباركه '!AG9+خوانسار!AG9+سميرم!AG9+نايين!AG9+فلاورجان!AG9+'تيران وكرون'!AG9</f>
        <v>0</v>
      </c>
      <c r="AH9" s="27">
        <f>اصفهان!AH9+'خميني شهر'!AH9+'اران وبيد گل'!AH9+اردستان!AH9+كاشان!AH9+برخوار!AH9+'بوئين ومياندشت'!AH9+چادگان!AH9+'خور وبيابانك'!AH9+دهاقان!AH9+'شاهين شهر'!AH9+شهرضا!AH9+فريدن!AH9+فريدونشهر!AH9+گلپايگان!AH9+لنجان!AH9+'نجف اباد'!AH9+نطنز!AH9+'مباركه '!AH9+خوانسار!AH9+سميرم!AH9+نايين!AH9+فلاورجان!AH9+'تيران وكرون'!AH9</f>
        <v>0</v>
      </c>
      <c r="AI9" s="27">
        <f t="shared" si="0"/>
        <v>29</v>
      </c>
      <c r="AJ9" s="27"/>
      <c r="AK9" s="27"/>
      <c r="AL9" s="27"/>
      <c r="AM9" s="27"/>
      <c r="AN9" s="27">
        <f>'تيران وكرون'!AN9+فلاورجان!AN9+نايين!AN9+سميرم!AN9+خوانسار!AN9+'مباركه '!AN9+نطنز!AN9+'نجف اباد'!AN9+لنجان!AN9+گلپايگان!AN9+فريدونشهر!AN9+فريدن!AN9+شهرضا!AN9+'شاهين شهر'!AN9+دهاقان!AN9+'خور وبيابانك'!AN9+چادگان!AN9+'بوئين ومياندشت'!AN9+برخوار!AN9+كاشان!AN9+اردستان!AN9+'اران وبيد گل'!AN9+'خميني شهر'!AN9+اصفهان!AN9</f>
        <v>27</v>
      </c>
      <c r="AO9" s="27">
        <f>'تيران وكرون'!AO9+فلاورجان!AO9+نايين!AO9+سميرم!AO9+خوانسار!AO9+'مباركه '!AO9+نطنز!AO9+'نجف اباد'!AO9+لنجان!AO9+گلپايگان!AO9+فريدونشهر!AO9+فريدن!AO9+شهرضا!AO9+'شاهين شهر'!AO9+دهاقان!AO9+'خور وبيابانك'!AO9+چادگان!AO9+'بوئين ومياندشت'!AO9+برخوار!AO9+كاشان!AO9+اردستان!AO9+'اران وبيد گل'!AO9+'خميني شهر'!AO9+اصفهان!AO9</f>
        <v>2</v>
      </c>
      <c r="AP9" s="27">
        <f>'تيران وكرون'!AP9+فلاورجان!AP9+نايين!AP9+سميرم!AP9+خوانسار!AP9+'مباركه '!AP9+نطنز!AP9+'نجف اباد'!AP9+لنجان!AP9+گلپايگان!AP9+فريدونشهر!AP9+فريدن!AP9+شهرضا!AP9+'شاهين شهر'!AP9+دهاقان!AP9+'خور وبيابانك'!AP9+چادگان!AP9+'بوئين ومياندشت'!AP9+برخوار!AP9+كاشان!AP9+اردستان!AP9+'اران وبيد گل'!AP9+'خميني شهر'!AP9+اصفهان!AP9</f>
        <v>0</v>
      </c>
      <c r="AQ9" s="27">
        <f>'تيران وكرون'!AQ9+فلاورجان!AQ9+نايين!AQ9+سميرم!AQ9+خوانسار!AQ9+'مباركه '!AQ9+نطنز!AQ9+'نجف اباد'!AQ9+لنجان!AQ9+گلپايگان!AQ9+فريدونشهر!AQ9+فريدن!AQ9+شهرضا!AQ9+'شاهين شهر'!AQ9+دهاقان!AQ9+'خور وبيابانك'!AQ9+چادگان!AQ9+'بوئين ومياندشت'!AQ9+برخوار!AQ9+كاشان!AQ9+اردستان!AQ9+'اران وبيد گل'!AQ9+'خميني شهر'!AQ9+اصفهان!AQ9</f>
        <v>0</v>
      </c>
      <c r="AR9" s="27">
        <f t="shared" si="1"/>
        <v>29</v>
      </c>
    </row>
    <row r="10" spans="1:44" ht="16.2">
      <c r="A10" s="28" t="s">
        <v>76</v>
      </c>
      <c r="B10" s="27">
        <f>اصفهان!B10+'خميني شهر'!B10+'اران وبيد گل'!B10+اردستان!B10+كاشان!B10+برخوار!B10+'بوئين ومياندشت'!B10+چادگان!B10+'خور وبيابانك'!B10+دهاقان!B10+'شاهين شهر'!B10+شهرضا!B10+فريدن!B10+فريدونشهر!B10+گلپايگان!B10+لنجان!B10+'نجف اباد'!B10+نطنز!B10+'مباركه '!B10+خوانسار!B10+سميرم!B10+نايين!B10+فلاورجان!B10+'تيران وكرون'!B10</f>
        <v>0</v>
      </c>
      <c r="C10" s="27">
        <f>اصفهان!C10+'خميني شهر'!C10+'اران وبيد گل'!C10+اردستان!C10+كاشان!C10+برخوار!C10+'بوئين ومياندشت'!C10+چادگان!C10+'خور وبيابانك'!C10+دهاقان!C10+'شاهين شهر'!C10+شهرضا!C10+فريدن!C10+فريدونشهر!C10+گلپايگان!C10+لنجان!C10+'نجف اباد'!C10+نطنز!C10+'مباركه '!C10+خوانسار!C10+سميرم!C10+نايين!C10+فلاورجان!C10+'تيران وكرون'!C10</f>
        <v>0</v>
      </c>
      <c r="D10" s="27">
        <f>اصفهان!D10+'خميني شهر'!D10+'اران وبيد گل'!D10+اردستان!D10+كاشان!D10+برخوار!D10+'بوئين ومياندشت'!D10+چادگان!D10+'خور وبيابانك'!D10+دهاقان!D10+'شاهين شهر'!D10+شهرضا!D10+فريدن!D10+فريدونشهر!D10+گلپايگان!D10+لنجان!D10+'نجف اباد'!D10+نطنز!D10+'مباركه '!D10+خوانسار!D10+سميرم!D10+نايين!D10+فلاورجان!D10+'تيران وكرون'!D10</f>
        <v>6</v>
      </c>
      <c r="E10" s="27">
        <f>اصفهان!E10+'خميني شهر'!E10+'اران وبيد گل'!E10+اردستان!E10+كاشان!E10+برخوار!E10+'بوئين ومياندشت'!E10+چادگان!E10+'خور وبيابانك'!E10+دهاقان!E10+'شاهين شهر'!E10+شهرضا!E10+فريدن!E10+فريدونشهر!E10+گلپايگان!E10+لنجان!E10+'نجف اباد'!E10+نطنز!E10+'مباركه '!E10+خوانسار!E10+سميرم!E10+نايين!E10+فلاورجان!E10+'تيران وكرون'!E10</f>
        <v>0</v>
      </c>
      <c r="F10" s="27">
        <f>اصفهان!F10+'خميني شهر'!F10+'اران وبيد گل'!F10+اردستان!F10+كاشان!F10+برخوار!F10+'بوئين ومياندشت'!F10+چادگان!F10+'خور وبيابانك'!F10+دهاقان!F10+'شاهين شهر'!F10+شهرضا!F10+فريدن!F10+فريدونشهر!F10+گلپايگان!F10+لنجان!F10+'نجف اباد'!F10+نطنز!F10+'مباركه '!F10+خوانسار!F10+سميرم!F10+نايين!F10+فلاورجان!F10+'تيران وكرون'!F10</f>
        <v>1</v>
      </c>
      <c r="G10" s="27">
        <f>اصفهان!G10+'خميني شهر'!G10+'اران وبيد گل'!G10+اردستان!G10+كاشان!G10+برخوار!G10+'بوئين ومياندشت'!G10+چادگان!G10+'خور وبيابانك'!G10+دهاقان!G10+'شاهين شهر'!G10+شهرضا!G10+فريدن!G10+فريدونشهر!G10+گلپايگان!G10+لنجان!G10+'نجف اباد'!G10+نطنز!G10+'مباركه '!G10+خوانسار!G10+سميرم!G10+نايين!G10+فلاورجان!G10+'تيران وكرون'!G10</f>
        <v>0</v>
      </c>
      <c r="H10" s="27">
        <f>اصفهان!H10+'خميني شهر'!H10+'اران وبيد گل'!H10+اردستان!H10+كاشان!H10+برخوار!H10+'بوئين ومياندشت'!H10+چادگان!H10+'خور وبيابانك'!H10+دهاقان!H10+'شاهين شهر'!H10+شهرضا!H10+فريدن!H10+فريدونشهر!H10+گلپايگان!H10+لنجان!H10+'نجف اباد'!H10+نطنز!H10+'مباركه '!H10+خوانسار!H10+سميرم!H10+نايين!H10+فلاورجان!H10+'تيران وكرون'!H10</f>
        <v>12</v>
      </c>
      <c r="I10" s="27">
        <f>اصفهان!I10+'خميني شهر'!I10+'اران وبيد گل'!I10+اردستان!I10+كاشان!I10+برخوار!I10+'بوئين ومياندشت'!I10+چادگان!I10+'خور وبيابانك'!I10+دهاقان!I10+'شاهين شهر'!I10+شهرضا!I10+فريدن!I10+فريدونشهر!I10+گلپايگان!I10+لنجان!I10+'نجف اباد'!I10+نطنز!I10+'مباركه '!I10+خوانسار!I10+سميرم!I10+نايين!I10+فلاورجان!I10+'تيران وكرون'!I10</f>
        <v>0</v>
      </c>
      <c r="J10" s="27">
        <f>اصفهان!J10+'خميني شهر'!J10+'اران وبيد گل'!J10+اردستان!J10+كاشان!J10+برخوار!J10+'بوئين ومياندشت'!J10+چادگان!J10+'خور وبيابانك'!J10+دهاقان!J10+'شاهين شهر'!J10+شهرضا!J10+فريدن!J10+فريدونشهر!J10+گلپايگان!J10+لنجان!J10+'نجف اباد'!J10+نطنز!J10+'مباركه '!J10+خوانسار!J10+سميرم!J10+نايين!J10+فلاورجان!J10+'تيران وكرون'!J10</f>
        <v>0</v>
      </c>
      <c r="K10" s="27">
        <f>اصفهان!K10+'خميني شهر'!K10+'اران وبيد گل'!K10+اردستان!K10+كاشان!K10+برخوار!K10+'بوئين ومياندشت'!K10+چادگان!K10+'خور وبيابانك'!K10+دهاقان!K10+'شاهين شهر'!K10+شهرضا!K10+فريدن!K10+فريدونشهر!K10+گلپايگان!K10+لنجان!K10+'نجف اباد'!K10+نطنز!K10+'مباركه '!K10+خوانسار!K10+سميرم!K10+نايين!K10+فلاورجان!K10+'تيران وكرون'!K10</f>
        <v>0</v>
      </c>
      <c r="L10" s="27">
        <f>اصفهان!L10+'خميني شهر'!L10+'اران وبيد گل'!L10+اردستان!L10+كاشان!L10+برخوار!L10+'بوئين ومياندشت'!L10+چادگان!L10+'خور وبيابانك'!L10+دهاقان!L10+'شاهين شهر'!L10+شهرضا!L10+فريدن!L10+فريدونشهر!L10+گلپايگان!L10+لنجان!L10+'نجف اباد'!L10+نطنز!L10+'مباركه '!L10+خوانسار!L10+سميرم!L10+نايين!L10+فلاورجان!L10+'تيران وكرون'!L10</f>
        <v>2</v>
      </c>
      <c r="M10" s="27">
        <f>اصفهان!M10+'خميني شهر'!M10+'اران وبيد گل'!M10+اردستان!M10+كاشان!M10+برخوار!M10+'بوئين ومياندشت'!M10+چادگان!M10+'خور وبيابانك'!M10+دهاقان!M10+'شاهين شهر'!M10+شهرضا!M10+فريدن!M10+فريدونشهر!M10+گلپايگان!M10+لنجان!M10+'نجف اباد'!M10+نطنز!M10+'مباركه '!M10+خوانسار!M10+سميرم!M10+نايين!M10+فلاورجان!M10+'تيران وكرون'!M10</f>
        <v>5</v>
      </c>
      <c r="N10" s="27">
        <f>اصفهان!N10+'خميني شهر'!N10+'اران وبيد گل'!N10+اردستان!N10+كاشان!N10+برخوار!N10+'بوئين ومياندشت'!N10+چادگان!N10+'خور وبيابانك'!N10+دهاقان!N10+'شاهين شهر'!N10+شهرضا!N10+فريدن!N10+فريدونشهر!N10+گلپايگان!N10+لنجان!N10+'نجف اباد'!N10+نطنز!N10+'مباركه '!N10+خوانسار!N10+سميرم!N10+نايين!N10+فلاورجان!N10+'تيران وكرون'!N10</f>
        <v>0</v>
      </c>
      <c r="O10" s="27">
        <f>اصفهان!O10+'خميني شهر'!O10+'اران وبيد گل'!O10+اردستان!O10+كاشان!O10+برخوار!O10+'بوئين ومياندشت'!O10+چادگان!O10+'خور وبيابانك'!O10+دهاقان!O10+'شاهين شهر'!O10+شهرضا!O10+فريدن!O10+فريدونشهر!O10+گلپايگان!O10+لنجان!O10+'نجف اباد'!O10+نطنز!O10+'مباركه '!O10+خوانسار!O10+سميرم!O10+نايين!O10+فلاورجان!O10+'تيران وكرون'!O10</f>
        <v>0</v>
      </c>
      <c r="P10" s="27">
        <f>اصفهان!P10+'خميني شهر'!P10+'اران وبيد گل'!P10+اردستان!P10+كاشان!P10+برخوار!P10+'بوئين ومياندشت'!P10+چادگان!P10+'خور وبيابانك'!P10+دهاقان!P10+'شاهين شهر'!P10+شهرضا!P10+فريدن!P10+فريدونشهر!P10+گلپايگان!P10+لنجان!P10+'نجف اباد'!P10+نطنز!P10+'مباركه '!P10+خوانسار!P10+سميرم!P10+نايين!P10+فلاورجان!P10+'تيران وكرون'!P10</f>
        <v>0</v>
      </c>
      <c r="Q10" s="27">
        <f>اصفهان!Q10+'خميني شهر'!Q10+'اران وبيد گل'!Q10+اردستان!Q10+كاشان!Q10+برخوار!Q10+'بوئين ومياندشت'!Q10+چادگان!Q10+'خور وبيابانك'!Q10+دهاقان!Q10+'شاهين شهر'!Q10+شهرضا!Q10+فريدن!Q10+فريدونشهر!Q10+گلپايگان!Q10+لنجان!Q10+'نجف اباد'!Q10+نطنز!Q10+'مباركه '!Q10+خوانسار!Q10+سميرم!Q10+نايين!Q10+فلاورجان!Q10+'تيران وكرون'!Q10</f>
        <v>0</v>
      </c>
      <c r="R10" s="27">
        <f>اصفهان!R10+'خميني شهر'!R10+'اران وبيد گل'!R10+اردستان!R10+كاشان!R10+برخوار!R10+'بوئين ومياندشت'!R10+چادگان!R10+'خور وبيابانك'!R10+دهاقان!R10+'شاهين شهر'!R10+شهرضا!R10+فريدن!R10+فريدونشهر!R10+گلپايگان!R10+لنجان!R10+'نجف اباد'!R10+نطنز!R10+'مباركه '!R10+خوانسار!R10+سميرم!R10+نايين!R10+فلاورجان!R10+'تيران وكرون'!R10</f>
        <v>0</v>
      </c>
      <c r="S10" s="27">
        <f>اصفهان!S10+'خميني شهر'!S10+'اران وبيد گل'!S10+اردستان!S10+كاشان!S10+برخوار!S10+'بوئين ومياندشت'!S10+چادگان!S10+'خور وبيابانك'!S10+دهاقان!S10+'شاهين شهر'!S10+شهرضا!S10+فريدن!S10+فريدونشهر!S10+گلپايگان!S10+لنجان!S10+'نجف اباد'!S10+نطنز!S10+'مباركه '!S10+خوانسار!S10+سميرم!S10+نايين!S10+فلاورجان!S10+'تيران وكرون'!S10</f>
        <v>1</v>
      </c>
      <c r="T10" s="27">
        <f>اصفهان!T10+'خميني شهر'!T10+'اران وبيد گل'!T10+اردستان!T10+كاشان!T10+برخوار!T10+'بوئين ومياندشت'!T10+چادگان!T10+'خور وبيابانك'!T10+دهاقان!T10+'شاهين شهر'!T10+شهرضا!T10+فريدن!T10+فريدونشهر!T10+گلپايگان!T10+لنجان!T10+'نجف اباد'!T10+نطنز!T10+'مباركه '!T10+خوانسار!T10+سميرم!T10+نايين!T10+فلاورجان!T10+'تيران وكرون'!T10</f>
        <v>0</v>
      </c>
      <c r="U10" s="27">
        <f>اصفهان!U10+'خميني شهر'!U10+'اران وبيد گل'!U10+اردستان!U10+كاشان!U10+برخوار!U10+'بوئين ومياندشت'!U10+چادگان!U10+'خور وبيابانك'!U10+دهاقان!U10+'شاهين شهر'!U10+شهرضا!U10+فريدن!U10+فريدونشهر!U10+گلپايگان!U10+لنجان!U10+'نجف اباد'!U10+نطنز!U10+'مباركه '!U10+خوانسار!U10+سميرم!U10+نايين!U10+فلاورجان!U10+'تيران وكرون'!U10</f>
        <v>0</v>
      </c>
      <c r="V10" s="27">
        <f>اصفهان!V10+'خميني شهر'!V10+'اران وبيد گل'!V10+اردستان!V10+كاشان!V10+برخوار!V10+'بوئين ومياندشت'!V10+چادگان!V10+'خور وبيابانك'!V10+دهاقان!V10+'شاهين شهر'!V10+شهرضا!V10+فريدن!V10+فريدونشهر!V10+گلپايگان!V10+لنجان!V10+'نجف اباد'!V10+نطنز!V10+'مباركه '!V10+خوانسار!V10+سميرم!V10+نايين!V10+فلاورجان!V10+'تيران وكرون'!V10</f>
        <v>0</v>
      </c>
      <c r="W10" s="27">
        <f>اصفهان!W10+'خميني شهر'!W10+'اران وبيد گل'!W10+اردستان!W10+كاشان!W10+برخوار!W10+'بوئين ومياندشت'!W10+چادگان!W10+'خور وبيابانك'!W10+دهاقان!W10+'شاهين شهر'!W10+شهرضا!W10+فريدن!W10+فريدونشهر!W10+گلپايگان!W10+لنجان!W10+'نجف اباد'!W10+نطنز!W10+'مباركه '!W10+خوانسار!W10+سميرم!W10+نايين!W10+فلاورجان!W10+'تيران وكرون'!W10</f>
        <v>0</v>
      </c>
      <c r="X10" s="27">
        <f>اصفهان!X10+'خميني شهر'!X10+'اران وبيد گل'!X10+اردستان!X10+كاشان!X10+برخوار!X10+'بوئين ومياندشت'!X10+چادگان!X10+'خور وبيابانك'!X10+دهاقان!X10+'شاهين شهر'!X10+شهرضا!X10+فريدن!X10+فريدونشهر!X10+گلپايگان!X10+لنجان!X10+'نجف اباد'!X10+نطنز!X10+'مباركه '!X10+خوانسار!X10+سميرم!X10+نايين!X10+فلاورجان!X10+'تيران وكرون'!X10</f>
        <v>0</v>
      </c>
      <c r="Y10" s="27">
        <f>اصفهان!Y10+'خميني شهر'!Y10+'اران وبيد گل'!Y10+اردستان!Y10+كاشان!Y10+برخوار!Y10+'بوئين ومياندشت'!Y10+چادگان!Y10+'خور وبيابانك'!Y10+دهاقان!Y10+'شاهين شهر'!Y10+شهرضا!Y10+فريدن!Y10+فريدونشهر!Y10+گلپايگان!Y10+لنجان!Y10+'نجف اباد'!Y10+نطنز!Y10+'مباركه '!Y10+خوانسار!Y10+سميرم!Y10+نايين!Y10+فلاورجان!Y10+'تيران وكرون'!Y10</f>
        <v>0</v>
      </c>
      <c r="Z10" s="27">
        <f>اصفهان!Z10+'خميني شهر'!Z10+'اران وبيد گل'!Z10+اردستان!Z10+كاشان!Z10+برخوار!Z10+'بوئين ومياندشت'!Z10+چادگان!Z10+'خور وبيابانك'!Z10+دهاقان!Z10+'شاهين شهر'!Z10+شهرضا!Z10+فريدن!Z10+فريدونشهر!Z10+گلپايگان!Z10+لنجان!Z10+'نجف اباد'!Z10+نطنز!Z10+'مباركه '!Z10+خوانسار!Z10+سميرم!Z10+نايين!Z10+فلاورجان!Z10+'تيران وكرون'!Z10</f>
        <v>0</v>
      </c>
      <c r="AA10" s="27">
        <f>اصفهان!AA10+'خميني شهر'!AA10+'اران وبيد گل'!AA10+اردستان!AA10+كاشان!AA10+برخوار!AA10+'بوئين ومياندشت'!AA10+چادگان!AA10+'خور وبيابانك'!AA10+دهاقان!AA10+'شاهين شهر'!AA10+شهرضا!AA10+فريدن!AA10+فريدونشهر!AA10+گلپايگان!AA10+لنجان!AA10+'نجف اباد'!AA10+نطنز!AA10+'مباركه '!AA10+خوانسار!AA10+سميرم!AA10+نايين!AA10+فلاورجان!AA10+'تيران وكرون'!AA10</f>
        <v>0</v>
      </c>
      <c r="AB10" s="27">
        <f>اصفهان!AB10+'خميني شهر'!AB10+'اران وبيد گل'!AB10+اردستان!AB10+كاشان!AB10+برخوار!AB10+'بوئين ومياندشت'!AB10+چادگان!AB10+'خور وبيابانك'!AB10+دهاقان!AB10+'شاهين شهر'!AB10+شهرضا!AB10+فريدن!AB10+فريدونشهر!AB10+گلپايگان!AB10+لنجان!AB10+'نجف اباد'!AB10+نطنز!AB10+'مباركه '!AB10+خوانسار!AB10+سميرم!AB10+نايين!AB10+فلاورجان!AB10+'تيران وكرون'!AB10</f>
        <v>0</v>
      </c>
      <c r="AC10" s="27">
        <f>اصفهان!AC10+'خميني شهر'!AC10+'اران وبيد گل'!AC10+اردستان!AC10+كاشان!AC10+برخوار!AF10+'بوئين ومياندشت'!AC10+چادگان!AC10+'خور وبيابانك'!AC10+دهاقان!AC10+'شاهين شهر'!AC10+شهرضا!AC10+فريدن!AC10+فريدونشهر!AC10+گلپايگان!AC10+لنجان!AC10+'نجف اباد'!AC10+نطنز!AC10+'مباركه '!AC10+خوانسار!AC10+سميرم!AC10+نايين!AC10+فلاورجان!AC10+'تيران وكرون'!AC10</f>
        <v>0</v>
      </c>
      <c r="AD10" s="27">
        <f>اصفهان!AD10+'خميني شهر'!AD10+'اران وبيد گل'!AD10+اردستان!AD10+كاشان!AD10+برخوار!AG10+'بوئين ومياندشت'!AD10+چادگان!AD10+'خور وبيابانك'!AD10+دهاقان!AD10+'شاهين شهر'!AD10+شهرضا!AD10+فريدن!AD10+فريدونشهر!AD10+گلپايگان!AD10+لنجان!AD10+'نجف اباد'!AD10+نطنز!AD10+'مباركه '!AD10+خوانسار!AD10+سميرم!AD10+نايين!AD10+فلاورجان!AD10+'تيران وكرون'!AD10</f>
        <v>0</v>
      </c>
      <c r="AE10" s="27">
        <f>اصفهان!AE10+'خميني شهر'!AE10+'اران وبيد گل'!AE10+اردستان!AE10+كاشان!AE10+برخوار!AE10+'بوئين ومياندشت'!AE10+چادگان!AE10+'خور وبيابانك'!AE10+دهاقان!AE10+'شاهين شهر'!AE10+شهرضا!AE10+فريدن!AE10+فريدونشهر!AE10+گلپايگان!AE10+لنجان!AE10+'نجف اباد'!AE10+نطنز!AE10+'مباركه '!AE10+خوانسار!AE10+سميرم!AE10+نايين!AE10+فلاورجان!AE10+'تيران وكرون'!AE10</f>
        <v>0</v>
      </c>
      <c r="AF10" s="27">
        <f>اصفهان!AF10+'خميني شهر'!AF10+'اران وبيد گل'!AF10+اردستان!AF10+كاشان!AF10+برخوار!AF10+'بوئين ومياندشت'!AF10+چادگان!AF10+'خور وبيابانك'!AF10+دهاقان!AF10+'شاهين شهر'!AF10+شهرضا!AF10+فريدن!AF10+فريدونشهر!AF10+گلپايگان!AF10+لنجان!AF10+'نجف اباد'!AF10+نطنز!AF10+'مباركه '!AF10+خوانسار!AF10+سميرم!AF10+نايين!AF10+فلاورجان!AF10+'تيران وكرون'!AF10</f>
        <v>0</v>
      </c>
      <c r="AG10" s="27">
        <f>اصفهان!AG10+'خميني شهر'!AG10+'اران وبيد گل'!AG10+اردستان!AG10+كاشان!AG10+برخوار!AG10+'بوئين ومياندشت'!AG10+چادگان!AG10+'خور وبيابانك'!AG10+دهاقان!AG10+'شاهين شهر'!AG10+شهرضا!AG10+فريدن!AG10+فريدونشهر!AG10+گلپايگان!AG10+لنجان!AG10+'نجف اباد'!AG10+نطنز!AG10+'مباركه '!AG10+خوانسار!AG10+سميرم!AG10+نايين!AG10+فلاورجان!AG10+'تيران وكرون'!AG10</f>
        <v>0</v>
      </c>
      <c r="AH10" s="27">
        <f>اصفهان!AH10+'خميني شهر'!AH10+'اران وبيد گل'!AH10+اردستان!AH10+كاشان!AH10+برخوار!AH10+'بوئين ومياندشت'!AH10+چادگان!AH10+'خور وبيابانك'!AH10+دهاقان!AH10+'شاهين شهر'!AH10+شهرضا!AH10+فريدن!AH10+فريدونشهر!AH10+گلپايگان!AH10+لنجان!AH10+'نجف اباد'!AH10+نطنز!AH10+'مباركه '!AH10+خوانسار!AH10+سميرم!AH10+نايين!AH10+فلاورجان!AH10+'تيران وكرون'!AH10</f>
        <v>0</v>
      </c>
      <c r="AI10" s="27">
        <f t="shared" si="0"/>
        <v>27</v>
      </c>
      <c r="AJ10" s="27"/>
      <c r="AK10" s="27"/>
      <c r="AL10" s="27"/>
      <c r="AM10" s="27"/>
      <c r="AN10" s="27">
        <f>'تيران وكرون'!AN10+فلاورجان!AN10+نايين!AN10+سميرم!AN10+خوانسار!AN10+'مباركه '!AN10+نطنز!AN10+'نجف اباد'!AN10+لنجان!AN10+گلپايگان!AN10+فريدونشهر!AN10+فريدن!AN10+شهرضا!AN10+'شاهين شهر'!AN10+دهاقان!AN10+'خور وبيابانك'!AN10+چادگان!AN10+'بوئين ومياندشت'!AN10+برخوار!AN10+كاشان!AN10+اردستان!AN10+'اران وبيد گل'!AN10+'خميني شهر'!AN10+اصفهان!AN10</f>
        <v>15</v>
      </c>
      <c r="AO10" s="27">
        <f>'تيران وكرون'!AO10+فلاورجان!AO10+نايين!AO10+سميرم!AO10+خوانسار!AO10+'مباركه '!AO10+نطنز!AO10+'نجف اباد'!AO10+لنجان!AO10+گلپايگان!AO10+فريدونشهر!AO10+فريدن!AO10+شهرضا!AO10+'شاهين شهر'!AO10+دهاقان!AO10+'خور وبيابانك'!AO10+چادگان!AO10+'بوئين ومياندشت'!AO10+برخوار!AO10+كاشان!AO10+اردستان!AO10+'اران وبيد گل'!AO10+'خميني شهر'!AO10+اصفهان!AO10</f>
        <v>10</v>
      </c>
      <c r="AP10" s="27">
        <f>'تيران وكرون'!AP10+فلاورجان!AP10+نايين!AP10+سميرم!AP10+خوانسار!AP10+'مباركه '!AP10+نطنز!AP10+'نجف اباد'!AP10+لنجان!AP10+گلپايگان!AP10+فريدونشهر!AP10+فريدن!AP10+شهرضا!AP10+'شاهين شهر'!AP10+دهاقان!AP10+'خور وبيابانك'!AP10+چادگان!AP10+'بوئين ومياندشت'!AP10+برخوار!AP10+كاشان!AP10+اردستان!AP10+'اران وبيد گل'!AP10+'خميني شهر'!AP10+اصفهان!AP10</f>
        <v>1</v>
      </c>
      <c r="AQ10" s="27">
        <f>'تيران وكرون'!AQ10+فلاورجان!AQ10+نايين!AQ10+سميرم!AQ10+خوانسار!AQ10+'مباركه '!AQ10+نطنز!AQ10+'نجف اباد'!AQ10+لنجان!AQ10+گلپايگان!AQ10+فريدونشهر!AQ10+فريدن!AQ10+شهرضا!AQ10+'شاهين شهر'!AQ10+دهاقان!AQ10+'خور وبيابانك'!AQ10+چادگان!AQ10+'بوئين ومياندشت'!AQ10+برخوار!AQ10+كاشان!AQ10+اردستان!AQ10+'اران وبيد گل'!AQ10+'خميني شهر'!AQ10+اصفهان!AQ10</f>
        <v>1</v>
      </c>
      <c r="AR10" s="27">
        <f t="shared" si="1"/>
        <v>27</v>
      </c>
    </row>
    <row r="11" spans="1:44" ht="30">
      <c r="A11" s="28" t="s">
        <v>18</v>
      </c>
      <c r="B11" s="27">
        <f>اصفهان!B11+'خميني شهر'!B11+'اران وبيد گل'!B11+اردستان!B11+كاشان!B11+برخوار!B11+'بوئين ومياندشت'!B11+چادگان!B11+'خور وبيابانك'!B11+دهاقان!B11+'شاهين شهر'!B11+شهرضا!B11+فريدن!B11+فريدونشهر!B11+گلپايگان!B11+لنجان!B11+'نجف اباد'!B11+نطنز!B11+'مباركه '!B11+خوانسار!B11+سميرم!B11+نايين!B11+فلاورجان!B11+'تيران وكرون'!B11</f>
        <v>30</v>
      </c>
      <c r="C11" s="27">
        <f>اصفهان!C11+'خميني شهر'!C11+'اران وبيد گل'!C11+اردستان!C11+كاشان!C11+برخوار!C11+'بوئين ومياندشت'!C11+چادگان!C11+'خور وبيابانك'!C11+دهاقان!C11+'شاهين شهر'!C11+شهرضا!C11+فريدن!C11+فريدونشهر!C11+گلپايگان!C11+لنجان!C11+'نجف اباد'!C11+نطنز!C11+'مباركه '!C11+خوانسار!C11+سميرم!C11+نايين!C11+فلاورجان!C11+'تيران وكرون'!C11</f>
        <v>134</v>
      </c>
      <c r="D11" s="27">
        <f>اصفهان!D11+'خميني شهر'!D11+'اران وبيد گل'!D11+اردستان!D11+كاشان!D11+برخوار!D11+'بوئين ومياندشت'!D11+چادگان!D11+'خور وبيابانك'!D11+دهاقان!D11+'شاهين شهر'!D11+شهرضا!D11+فريدن!D11+فريدونشهر!D11+گلپايگان!D11+لنجان!D11+'نجف اباد'!D11+نطنز!D11+'مباركه '!D11+خوانسار!D11+سميرم!D11+نايين!D11+فلاورجان!D11+'تيران وكرون'!D11</f>
        <v>25</v>
      </c>
      <c r="E11" s="27">
        <f>اصفهان!E11+'خميني شهر'!E11+'اران وبيد گل'!E11+اردستان!E11+كاشان!E11+برخوار!E11+'بوئين ومياندشت'!E11+چادگان!E11+'خور وبيابانك'!E11+دهاقان!E11+'شاهين شهر'!E11+شهرضا!E11+فريدن!E11+فريدونشهر!E11+گلپايگان!E11+لنجان!E11+'نجف اباد'!E11+نطنز!E11+'مباركه '!E11+خوانسار!E11+سميرم!E11+نايين!E11+فلاورجان!E11+'تيران وكرون'!E11</f>
        <v>6</v>
      </c>
      <c r="F11" s="27">
        <f>اصفهان!F11+'خميني شهر'!F11+'اران وبيد گل'!F11+اردستان!F11+كاشان!F11+برخوار!F11+'بوئين ومياندشت'!F11+چادگان!F11+'خور وبيابانك'!F11+دهاقان!F11+'شاهين شهر'!F11+شهرضا!F11+فريدن!F11+فريدونشهر!F11+گلپايگان!F11+لنجان!F11+'نجف اباد'!F11+نطنز!F11+'مباركه '!F11+خوانسار!F11+سميرم!F11+نايين!F11+فلاورجان!F11+'تيران وكرون'!F11</f>
        <v>29</v>
      </c>
      <c r="G11" s="27">
        <f>اصفهان!G11+'خميني شهر'!G11+'اران وبيد گل'!G11+اردستان!G11+كاشان!G11+برخوار!G11+'بوئين ومياندشت'!G11+چادگان!G11+'خور وبيابانك'!G11+دهاقان!G11+'شاهين شهر'!G11+شهرضا!G11+فريدن!G11+فريدونشهر!G11+گلپايگان!G11+لنجان!G11+'نجف اباد'!G11+نطنز!G11+'مباركه '!G11+خوانسار!G11+سميرم!G11+نايين!G11+فلاورجان!G11+'تيران وكرون'!G11</f>
        <v>0</v>
      </c>
      <c r="H11" s="27">
        <f>اصفهان!H11+'خميني شهر'!H11+'اران وبيد گل'!H11+اردستان!H11+كاشان!H11+برخوار!H11+'بوئين ومياندشت'!H11+چادگان!H11+'خور وبيابانك'!H11+دهاقان!H11+'شاهين شهر'!H11+شهرضا!H11+فريدن!H11+فريدونشهر!H11+گلپايگان!H11+لنجان!H11+'نجف اباد'!H11+نطنز!H11+'مباركه '!H11+خوانسار!H11+سميرم!H11+نايين!H11+فلاورجان!H11+'تيران وكرون'!H11</f>
        <v>12</v>
      </c>
      <c r="I11" s="27">
        <f>اصفهان!I11+'خميني شهر'!I11+'اران وبيد گل'!I11+اردستان!I11+كاشان!I11+برخوار!I11+'بوئين ومياندشت'!I11+چادگان!I11+'خور وبيابانك'!I11+دهاقان!I11+'شاهين شهر'!I11+شهرضا!I11+فريدن!I11+فريدونشهر!I11+گلپايگان!I11+لنجان!I11+'نجف اباد'!I11+نطنز!I11+'مباركه '!I11+خوانسار!I11+سميرم!I11+نايين!I11+فلاورجان!I11+'تيران وكرون'!I11</f>
        <v>1</v>
      </c>
      <c r="J11" s="27">
        <f>اصفهان!J11+'خميني شهر'!J11+'اران وبيد گل'!J11+اردستان!J11+كاشان!J11+برخوار!J11+'بوئين ومياندشت'!J11+چادگان!J11+'خور وبيابانك'!J11+دهاقان!J11+'شاهين شهر'!J11+شهرضا!J11+فريدن!J11+فريدونشهر!J11+گلپايگان!J11+لنجان!J11+'نجف اباد'!J11+نطنز!J11+'مباركه '!J11+خوانسار!J11+سميرم!J11+نايين!J11+فلاورجان!J11+'تيران وكرون'!J11</f>
        <v>1</v>
      </c>
      <c r="K11" s="27">
        <f>اصفهان!K11+'خميني شهر'!K11+'اران وبيد گل'!K11+اردستان!K11+كاشان!K11+برخوار!K11+'بوئين ومياندشت'!K11+چادگان!K11+'خور وبيابانك'!K11+دهاقان!K11+'شاهين شهر'!K11+شهرضا!K11+فريدن!K11+فريدونشهر!K11+گلپايگان!K11+لنجان!K11+'نجف اباد'!K11+نطنز!K11+'مباركه '!K11+خوانسار!K11+سميرم!K11+نايين!K11+فلاورجان!K11+'تيران وكرون'!K11</f>
        <v>0</v>
      </c>
      <c r="L11" s="27">
        <f>اصفهان!L11+'خميني شهر'!L11+'اران وبيد گل'!L11+اردستان!L11+كاشان!L11+برخوار!L11+'بوئين ومياندشت'!L11+چادگان!L11+'خور وبيابانك'!L11+دهاقان!L11+'شاهين شهر'!L11+شهرضا!L11+فريدن!L11+فريدونشهر!L11+گلپايگان!L11+لنجان!L11+'نجف اباد'!L11+نطنز!L11+'مباركه '!L11+خوانسار!L11+سميرم!L11+نايين!L11+فلاورجان!L11+'تيران وكرون'!L11</f>
        <v>5</v>
      </c>
      <c r="M11" s="27">
        <f>اصفهان!M11+'خميني شهر'!M11+'اران وبيد گل'!M11+اردستان!M11+كاشان!M11+برخوار!M11+'بوئين ومياندشت'!M11+چادگان!M11+'خور وبيابانك'!M11+دهاقان!M11+'شاهين شهر'!M11+شهرضا!M11+فريدن!M11+فريدونشهر!M11+گلپايگان!M11+لنجان!M11+'نجف اباد'!M11+نطنز!M11+'مباركه '!M11+خوانسار!M11+سميرم!M11+نايين!M11+فلاورجان!M11+'تيران وكرون'!M11</f>
        <v>5</v>
      </c>
      <c r="N11" s="27">
        <f>اصفهان!N11+'خميني شهر'!N11+'اران وبيد گل'!N11+اردستان!N11+كاشان!N11+برخوار!N11+'بوئين ومياندشت'!N11+چادگان!N11+'خور وبيابانك'!N11+دهاقان!N11+'شاهين شهر'!N11+شهرضا!N11+فريدن!N11+فريدونشهر!N11+گلپايگان!N11+لنجان!N11+'نجف اباد'!N11+نطنز!N11+'مباركه '!N11+خوانسار!N11+سميرم!N11+نايين!N11+فلاورجان!N11+'تيران وكرون'!N11</f>
        <v>0</v>
      </c>
      <c r="O11" s="27">
        <f>اصفهان!O11+'خميني شهر'!O11+'اران وبيد گل'!O11+اردستان!O11+كاشان!O11+برخوار!O11+'بوئين ومياندشت'!O11+چادگان!O11+'خور وبيابانك'!O11+دهاقان!O11+'شاهين شهر'!O11+شهرضا!O11+فريدن!O11+فريدونشهر!O11+گلپايگان!O11+لنجان!O11+'نجف اباد'!O11+نطنز!O11+'مباركه '!O11+خوانسار!O11+سميرم!O11+نايين!O11+فلاورجان!O11+'تيران وكرون'!O11</f>
        <v>0</v>
      </c>
      <c r="P11" s="27">
        <f>اصفهان!P11+'خميني شهر'!P11+'اران وبيد گل'!P11+اردستان!P11+كاشان!P11+برخوار!P11+'بوئين ومياندشت'!P11+چادگان!P11+'خور وبيابانك'!P11+دهاقان!P11+'شاهين شهر'!P11+شهرضا!P11+فريدن!P11+فريدونشهر!P11+گلپايگان!P11+لنجان!P11+'نجف اباد'!P11+نطنز!P11+'مباركه '!P11+خوانسار!P11+سميرم!P11+نايين!P11+فلاورجان!P11+'تيران وكرون'!P11</f>
        <v>0</v>
      </c>
      <c r="Q11" s="27">
        <f>اصفهان!Q11+'خميني شهر'!Q11+'اران وبيد گل'!Q11+اردستان!Q11+كاشان!Q11+برخوار!Q11+'بوئين ومياندشت'!Q11+چادگان!Q11+'خور وبيابانك'!Q11+دهاقان!Q11+'شاهين شهر'!Q11+شهرضا!Q11+فريدن!Q11+فريدونشهر!Q11+گلپايگان!Q11+لنجان!Q11+'نجف اباد'!Q11+نطنز!Q11+'مباركه '!Q11+خوانسار!Q11+سميرم!Q11+نايين!Q11+فلاورجان!Q11+'تيران وكرون'!Q11</f>
        <v>0</v>
      </c>
      <c r="R11" s="27">
        <f>اصفهان!R11+'خميني شهر'!R11+'اران وبيد گل'!R11+اردستان!R11+كاشان!R11+برخوار!R11+'بوئين ومياندشت'!R11+چادگان!R11+'خور وبيابانك'!R11+دهاقان!R11+'شاهين شهر'!R11+شهرضا!R11+فريدن!R11+فريدونشهر!R11+گلپايگان!R11+لنجان!R11+'نجف اباد'!R11+نطنز!R11+'مباركه '!R11+خوانسار!R11+سميرم!R11+نايين!R11+فلاورجان!R11+'تيران وكرون'!R11</f>
        <v>0</v>
      </c>
      <c r="S11" s="27">
        <f>اصفهان!S11+'خميني شهر'!S11+'اران وبيد گل'!S11+اردستان!S11+كاشان!S11+برخوار!S11+'بوئين ومياندشت'!S11+چادگان!S11+'خور وبيابانك'!S11+دهاقان!S11+'شاهين شهر'!S11+شهرضا!S11+فريدن!S11+فريدونشهر!S11+گلپايگان!S11+لنجان!S11+'نجف اباد'!S11+نطنز!S11+'مباركه '!S11+خوانسار!S11+سميرم!S11+نايين!S11+فلاورجان!S11+'تيران وكرون'!S11</f>
        <v>1</v>
      </c>
      <c r="T11" s="27">
        <f>اصفهان!T11+'خميني شهر'!T11+'اران وبيد گل'!T11+اردستان!T11+كاشان!T11+برخوار!T11+'بوئين ومياندشت'!T11+چادگان!T11+'خور وبيابانك'!T11+دهاقان!T11+'شاهين شهر'!T11+شهرضا!T11+فريدن!T11+فريدونشهر!T11+گلپايگان!T11+لنجان!T11+'نجف اباد'!T11+نطنز!T11+'مباركه '!T11+خوانسار!T11+سميرم!T11+نايين!T11+فلاورجان!T11+'تيران وكرون'!T11</f>
        <v>2</v>
      </c>
      <c r="U11" s="27">
        <f>اصفهان!U11+'خميني شهر'!U11+'اران وبيد گل'!U11+اردستان!U11+كاشان!U11+برخوار!U11+'بوئين ومياندشت'!U11+چادگان!U11+'خور وبيابانك'!U11+دهاقان!U11+'شاهين شهر'!U11+شهرضا!U11+فريدن!U11+فريدونشهر!U11+گلپايگان!U11+لنجان!U11+'نجف اباد'!U11+نطنز!U11+'مباركه '!U11+خوانسار!U11+سميرم!U11+نايين!U11+فلاورجان!U11+'تيران وكرون'!U11</f>
        <v>1</v>
      </c>
      <c r="V11" s="27">
        <f>اصفهان!V11+'خميني شهر'!V11+'اران وبيد گل'!V11+اردستان!V11+كاشان!V11+برخوار!V11+'بوئين ومياندشت'!V11+چادگان!V11+'خور وبيابانك'!V11+دهاقان!V11+'شاهين شهر'!V11+شهرضا!V11+فريدن!V11+فريدونشهر!V11+گلپايگان!V11+لنجان!V11+'نجف اباد'!V11+نطنز!V11+'مباركه '!V11+خوانسار!V11+سميرم!V11+نايين!V11+فلاورجان!V11+'تيران وكرون'!V11</f>
        <v>0</v>
      </c>
      <c r="W11" s="27">
        <f>اصفهان!W11+'خميني شهر'!W11+'اران وبيد گل'!W11+اردستان!W11+كاشان!W11+برخوار!W11+'بوئين ومياندشت'!W11+چادگان!W11+'خور وبيابانك'!W11+دهاقان!W11+'شاهين شهر'!W11+شهرضا!W11+فريدن!W11+فريدونشهر!W11+گلپايگان!W11+لنجان!W11+'نجف اباد'!W11+نطنز!W11+'مباركه '!W11+خوانسار!W11+سميرم!W11+نايين!W11+فلاورجان!W11+'تيران وكرون'!W11</f>
        <v>0</v>
      </c>
      <c r="X11" s="27">
        <f>اصفهان!X11+'خميني شهر'!X11+'اران وبيد گل'!X11+اردستان!X11+كاشان!X11+برخوار!X11+'بوئين ومياندشت'!X11+چادگان!X11+'خور وبيابانك'!X11+دهاقان!X11+'شاهين شهر'!X11+شهرضا!X11+فريدن!X11+فريدونشهر!X11+گلپايگان!X11+لنجان!X11+'نجف اباد'!X11+نطنز!X11+'مباركه '!X11+خوانسار!X11+سميرم!X11+نايين!X11+فلاورجان!X11+'تيران وكرون'!X11</f>
        <v>0</v>
      </c>
      <c r="Y11" s="27">
        <f>اصفهان!Y11+'خميني شهر'!Y11+'اران وبيد گل'!Y11+اردستان!Y11+كاشان!Y11+برخوار!Y11+'بوئين ومياندشت'!Y11+چادگان!Y11+'خور وبيابانك'!Y11+دهاقان!Y11+'شاهين شهر'!Y11+شهرضا!Y11+فريدن!Y11+فريدونشهر!Y11+گلپايگان!Y11+لنجان!Y11+'نجف اباد'!Y11+نطنز!Y11+'مباركه '!Y11+خوانسار!Y11+سميرم!Y11+نايين!Y11+فلاورجان!Y11+'تيران وكرون'!Y11</f>
        <v>0</v>
      </c>
      <c r="Z11" s="27">
        <f>اصفهان!Z11+'خميني شهر'!Z11+'اران وبيد گل'!Z11+اردستان!Z11+كاشان!Z11+برخوار!Z11+'بوئين ومياندشت'!Z11+چادگان!Z11+'خور وبيابانك'!Z11+دهاقان!Z11+'شاهين شهر'!Z11+شهرضا!Z11+فريدن!Z11+فريدونشهر!Z11+گلپايگان!Z11+لنجان!Z11+'نجف اباد'!Z11+نطنز!Z11+'مباركه '!Z11+خوانسار!Z11+سميرم!Z11+نايين!Z11+فلاورجان!Z11+'تيران وكرون'!Z11</f>
        <v>0</v>
      </c>
      <c r="AA11" s="27">
        <f>اصفهان!AA11+'خميني شهر'!AA11+'اران وبيد گل'!AA11+اردستان!AA11+كاشان!AA11+برخوار!AA11+'بوئين ومياندشت'!AA11+چادگان!AA11+'خور وبيابانك'!AA11+دهاقان!AA11+'شاهين شهر'!AA11+شهرضا!AA11+فريدن!AA11+فريدونشهر!AA11+گلپايگان!AA11+لنجان!AA11+'نجف اباد'!AA11+نطنز!AA11+'مباركه '!AA11+خوانسار!AA11+سميرم!AA11+نايين!AA11+فلاورجان!AA11+'تيران وكرون'!AA11</f>
        <v>1</v>
      </c>
      <c r="AB11" s="27">
        <f>اصفهان!AB11+'خميني شهر'!AB11+'اران وبيد گل'!AB11+اردستان!AB11+كاشان!AB11+برخوار!AB11+'بوئين ومياندشت'!AB11+چادگان!AB11+'خور وبيابانك'!AB11+دهاقان!AB11+'شاهين شهر'!AB11+شهرضا!AB11+فريدن!AB11+فريدونشهر!AB11+گلپايگان!AB11+لنجان!AB11+'نجف اباد'!AB11+نطنز!AB11+'مباركه '!AB11+خوانسار!AB11+سميرم!AB11+نايين!AB11+فلاورجان!AB11+'تيران وكرون'!AB11</f>
        <v>0</v>
      </c>
      <c r="AC11" s="27">
        <f>اصفهان!AC11+'خميني شهر'!AC11+'اران وبيد گل'!AC11+اردستان!AC11+كاشان!AC11+برخوار!AC11+'بوئين ومياندشت'!AC11+چادگان!AC11+'خور وبيابانك'!AC11+دهاقان!AC11+'شاهين شهر'!AC11+شهرضا!AC11+فريدن!AC11+فريدونشهر!AC11+گلپايگان!AC11+لنجان!AC11+'نجف اباد'!AC11+نطنز!AC11+'مباركه '!AC11+خوانسار!AC11+سميرم!AC11+نايين!AC11+فلاورجان!AC11+'تيران وكرون'!AC11</f>
        <v>0</v>
      </c>
      <c r="AD11" s="27">
        <f>اصفهان!AD11+'خميني شهر'!AD11+'اران وبيد گل'!AD11+اردستان!AD11+كاشان!AD11+برخوار!AD11+'بوئين ومياندشت'!AD11+چادگان!AD11+'خور وبيابانك'!AD11+دهاقان!AD11+'شاهين شهر'!AD11+شهرضا!AD11+فريدن!AD11+فريدونشهر!AD11+گلپايگان!AD11+لنجان!AD11+'نجف اباد'!AD11+نطنز!AD11+'مباركه '!AD11+خوانسار!AD11+سميرم!AD11+نايين!AD11+فلاورجان!AD11+'تيران وكرون'!AD11</f>
        <v>0</v>
      </c>
      <c r="AE11" s="27">
        <f>اصفهان!AE11+'خميني شهر'!AE11+'اران وبيد گل'!AE11+اردستان!AE11+كاشان!AE11+برخوار!AE11+'بوئين ومياندشت'!AE11+چادگان!AE11+'خور وبيابانك'!AE11+دهاقان!AE11+'شاهين شهر'!AE11+شهرضا!AE11+فريدن!AE11+فريدونشهر!AE11+گلپايگان!AE11+لنجان!AE11+'نجف اباد'!AE11+نطنز!AE11+'مباركه '!AE11+خوانسار!AE11+سميرم!AE11+نايين!AE11+فلاورجان!AE11+'تيران وكرون'!AE11</f>
        <v>0</v>
      </c>
      <c r="AF11" s="27">
        <f>اصفهان!AF11+'خميني شهر'!AF11+'اران وبيد گل'!AF11+اردستان!AF11+كاشان!AF11+برخوار!AF11+'بوئين ومياندشت'!AF11+چادگان!AF11+'خور وبيابانك'!AF11+دهاقان!AF11+'شاهين شهر'!AF11+شهرضا!AF11+فريدن!AF11+فريدونشهر!AF11+گلپايگان!AF11+لنجان!AF11+'نجف اباد'!AF11+نطنز!AF11+'مباركه '!AF11+خوانسار!AF11+سميرم!AF11+نايين!AF11+فلاورجان!AF11+'تيران وكرون'!AF11</f>
        <v>0</v>
      </c>
      <c r="AG11" s="27">
        <f>اصفهان!AG11+'خميني شهر'!AG11+'اران وبيد گل'!AG11+اردستان!AG11+كاشان!AG11+برخوار!AG11+'بوئين ومياندشت'!AG11+چادگان!AG11+'خور وبيابانك'!AG11+دهاقان!AG11+'شاهين شهر'!AG11+شهرضا!AG11+فريدن!AG11+فريدونشهر!AG11+گلپايگان!AG11+لنجان!AG11+'نجف اباد'!AG11+نطنز!AG11+'مباركه '!AG11+خوانسار!AG11+سميرم!AG11+نايين!AG11+فلاورجان!AG11+'تيران وكرون'!AG11</f>
        <v>0</v>
      </c>
      <c r="AH11" s="27">
        <f>اصفهان!AH11+'خميني شهر'!AH11+'اران وبيد گل'!AH11+اردستان!AH11+كاشان!AH11+برخوار!AH11+'بوئين ومياندشت'!AH11+چادگان!AH11+'خور وبيابانك'!AH11+دهاقان!AH11+'شاهين شهر'!AH11+شهرضا!AH11+فريدن!AH11+فريدونشهر!AH11+گلپايگان!AH11+لنجان!AH11+'نجف اباد'!AH11+نطنز!AH11+'مباركه '!AH11+خوانسار!AH11+سميرم!AH11+نايين!AH11+فلاورجان!AH11+'تيران وكرون'!AH11</f>
        <v>0</v>
      </c>
      <c r="AI11" s="27">
        <f>SUM(AI5:AI10)</f>
        <v>253</v>
      </c>
      <c r="AJ11" s="27"/>
      <c r="AK11" s="27"/>
      <c r="AL11" s="27"/>
      <c r="AM11" s="27"/>
      <c r="AN11" s="27">
        <f>اصفهان!AN11+'خميني شهر'!AN11+'اران وبيد گل'!AN11+اردستان!AN11+كاشان!AN11+برخوار!AO11+'بوئين ومياندشت'!AN11+چادگان!AN11+'خور وبيابانك'!AN11+دهاقان!AN11+'شاهين شهر'!AN11+شهرضا!AN11+فريدن!AN11+فريدونشهر!AN11+گلپايگان!AN11+لنجان!AN11+'نجف اباد'!AN11+نطنز!AN11+'مباركه '!AN11+خوانسار!AN11+سميرم!AN11+نايين!AN11+فلاورجان!AN11+'تيران وكرون'!AN11</f>
        <v>117</v>
      </c>
      <c r="AO11" s="27">
        <f>اصفهان!AO11+'خميني شهر'!AO11+'اران وبيد گل'!AO11+اردستان!AO11+كاشان!AO11+برخوار!AP11+'بوئين ومياندشت'!AO11+چادگان!AO11+'خور وبيابانك'!AO11+دهاقان!AO11+'شاهين شهر'!AO11+شهرضا!AO11+فريدن!AO11+فريدونشهر!AO11+گلپايگان!AO11+لنجان!AO11+'نجف اباد'!AO11+نطنز!AO11+'مباركه '!AO11+خوانسار!AO11+سميرم!AO11+نايين!AO11+فلاورجان!AO11+'تيران وكرون'!AO11</f>
        <v>74</v>
      </c>
      <c r="AP11" s="27">
        <f>اصفهان!AP11+'خميني شهر'!AP11+'اران وبيد گل'!AP11+اردستان!AP11+كاشان!AP11+برخوار!AQ11+'بوئين ومياندشت'!AP11+چادگان!AP11+'خور وبيابانك'!AP11+دهاقان!AP11+'شاهين شهر'!AP11+شهرضا!AP11+فريدن!AP11+فريدونشهر!AP11+گلپايگان!AP11+لنجان!AP11+'نجف اباد'!AP11+نطنز!AP11+'مباركه '!AP11+خوانسار!AP11+سميرم!AP11+نايين!AP11+فلاورجان!AP11+'تيران وكرون'!AP11</f>
        <v>37</v>
      </c>
      <c r="AQ11" s="27">
        <f>اصفهان!AQ11+'خميني شهر'!AQ11+'اران وبيد گل'!AQ11+اردستان!AQ11+كاشان!AQ11+برخوار!AR11+'بوئين ومياندشت'!AQ11+چادگان!AQ11+'خور وبيابانك'!AQ11+دهاقان!AQ11+'شاهين شهر'!AQ11+شهرضا!AQ11+فريدن!AQ11+فريدونشهر!AQ11+گلپايگان!AQ11+لنجان!AQ11+'نجف اباد'!AQ11+نطنز!AQ11+'مباركه '!AQ11+خوانسار!AQ11+سميرم!AQ11+نايين!AQ11+فلاورجان!AQ11+'تيران وكرون'!AQ11</f>
        <v>25</v>
      </c>
      <c r="AR11" s="27">
        <f>SUM(AR5:AR10)</f>
        <v>253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  <c r="AR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  <c r="AR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98" t="s">
        <v>87</v>
      </c>
      <c r="P14" s="29" t="s">
        <v>88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  <c r="AR14" s="4"/>
    </row>
    <row r="15" spans="1:44" ht="15">
      <c r="A15" s="31" t="s">
        <v>83</v>
      </c>
      <c r="B15" s="27">
        <f>اصفهان!B15+'خميني شهر'!B15+'اران وبيد گل'!B15+اردستان!B15+كاشان!B15+برخوار!B15+'بوئين ومياندشت'!B15+چادگان!B15+'خور وبيابانك'!B15+دهاقان!B15+'شاهين شهر'!B15+شهرضا!B15+فريدن!B15+فريدونشهر!B15+گلپايگان!B15+لنجان!B15+'نجف اباد'!B15+نطنز!B15+'مباركه '!B15+خوانسار!B15+سميرم!B15+نايين!B15+فلاورجان!B15+'تيران وكرون'!B15</f>
        <v>15</v>
      </c>
      <c r="C15" s="27">
        <f>اصفهان!C15+'خميني شهر'!C15+'اران وبيد گل'!C15+اردستان!C15+كاشان!C15+برخوار!C15+'بوئين ومياندشت'!C15+چادگان!C15+'خور وبيابانك'!C15+دهاقان!C15+'شاهين شهر'!C15+شهرضا!C15+فريدن!C15+فريدونشهر!C15+گلپايگان!C15+لنجان!C15+'نجف اباد'!C15+نطنز!C15+'مباركه '!C15+خوانسار!C15+سميرم!C15+نايين!C15+فلاورجان!C15+'تيران وكرون'!C15</f>
        <v>1</v>
      </c>
      <c r="D15" s="27">
        <f>اصفهان!D15+'خميني شهر'!D15+'اران وبيد گل'!D15+اردستان!D15+كاشان!D15+برخوار!D15+'بوئين ومياندشت'!D15+چادگان!D15+'خور وبيابانك'!D15+دهاقان!D15+'شاهين شهر'!D15+شهرضا!D15+فريدن!D15+فريدونشهر!D15+گلپايگان!D15+لنجان!D15+'نجف اباد'!D15+نطنز!D15+'مباركه '!D15+خوانسار!D15+سميرم!D15+نايين!D15+فلاورجان!D15+'تيران وكرون'!D15</f>
        <v>0</v>
      </c>
      <c r="E15" s="27">
        <f>اصفهان!E15+'خميني شهر'!E15+'اران وبيد گل'!E15+اردستان!E15+كاشان!E15+برخوار!E15+'بوئين ومياندشت'!E15+چادگان!E15+'خور وبيابانك'!E15+دهاقان!E15+'شاهين شهر'!E15+شهرضا!E15+فريدن!E15+فريدونشهر!E15+گلپايگان!E15+لنجان!E15+'نجف اباد'!E15+نطنز!E15+'مباركه '!E15+خوانسار!E15+سميرم!E15+نايين!E15+فلاورجان!E15+'تيران وكرون'!E15</f>
        <v>0</v>
      </c>
      <c r="F15" s="27">
        <f>اصفهان!F15+'خميني شهر'!F15+'اران وبيد گل'!F15+اردستان!F15+كاشان!F15+برخوار!F15+'بوئين ومياندشت'!F15+چادگان!F15+'خور وبيابانك'!F15+دهاقان!F15+'شاهين شهر'!F15+شهرضا!F15+فريدن!F15+فريدونشهر!F15+گلپايگان!F15+لنجان!F15+'نجف اباد'!F15+نطنز!F15+'مباركه '!F15+خوانسار!F15+سميرم!F15+نايين!F15+فلاورجان!F15+'تيران وكرون'!F15</f>
        <v>0</v>
      </c>
      <c r="G15" s="27">
        <f>اصفهان!G15+'خميني شهر'!G15+'اران وبيد گل'!G15+اردستان!G15+كاشان!G15+برخوار!G15+'بوئين ومياندشت'!G15+چادگان!G15+'خور وبيابانك'!G15+دهاقان!G15+'شاهين شهر'!G15+شهرضا!G15+فريدن!G15+فريدونشهر!G15+گلپايگان!G15+لنجان!G15+'نجف اباد'!G15+نطنز!G15+'مباركه '!G15+خوانسار!G15+سميرم!G15+نايين!G15+فلاورجان!G15+'تيران وكرون'!G15</f>
        <v>0</v>
      </c>
      <c r="H15" s="27">
        <f>اصفهان!H15+'خميني شهر'!H15+'اران وبيد گل'!H15+اردستان!H15+كاشان!H15+برخوار!H15+'بوئين ومياندشت'!H15+چادگان!H15+'خور وبيابانك'!H15+دهاقان!H15+'شاهين شهر'!H15+شهرضا!H15+فريدن!H15+فريدونشهر!H15+گلپايگان!H15+لنجان!H15+'نجف اباد'!H15+نطنز!H15+'مباركه '!H15+خوانسار!H15+سميرم!H15+نايين!H15+فلاورجان!H15+'تيران وكرون'!H15</f>
        <v>0</v>
      </c>
      <c r="I15" s="27">
        <f>اصفهان!I15+'خميني شهر'!I15+'اران وبيد گل'!I15+اردستان!I15+كاشان!I15+برخوار!I15+'بوئين ومياندشت'!I15+چادگان!I15+'خور وبيابانك'!I15+دهاقان!I15+'شاهين شهر'!I15+شهرضا!I15+فريدن!I15+فريدونشهر!I15+گلپايگان!I15+لنجان!I15+'نجف اباد'!I15+نطنز!I15+'مباركه '!I15+خوانسار!I15+سميرم!I15+نايين!I15+فلاورجان!I15+'تيران وكرون'!I15</f>
        <v>0</v>
      </c>
      <c r="J15" s="27">
        <f>اصفهان!J15+'خميني شهر'!J15+'اران وبيد گل'!J15+اردستان!J15+كاشان!J15+برخوار!J15+'بوئين ومياندشت'!J15+چادگان!J15+'خور وبيابانك'!J15+دهاقان!J15+'شاهين شهر'!J15+شهرضا!J15+فريدن!J15+فريدونشهر!J15+گلپايگان!J15+لنجان!J15+'نجف اباد'!J15+نطنز!J15+'مباركه '!J15+خوانسار!J15+سميرم!J15+نايين!J15+فلاورجان!J15+'تيران وكرون'!J15</f>
        <v>1</v>
      </c>
      <c r="K15" s="27">
        <f>SUM(B15:J15)</f>
        <v>17</v>
      </c>
      <c r="L15" s="27">
        <f>اصفهان!L15+'خميني شهر'!L15+'اران وبيد گل'!L15+اردستان!L15+كاشان!L15+برخوار!L15+'بوئين ومياندشت'!L15+چادگان!L15+'خور وبيابانك'!L15+دهاقان!L15+'شاهين شهر'!L15+شهرضا!L15+فريدن!L15+فريدونشهر!L15+گلپايگان!L15+لنجان!L15+'نجف اباد'!L15+نطنز!L15+'مباركه '!L15+خوانسار!L15+سميرم!L15+نايين!L15+فلاورجان!L15+'تيران وكرون'!L15</f>
        <v>1</v>
      </c>
      <c r="M15" s="27">
        <f>اصفهان!M15+'خميني شهر'!M15+'اران وبيد گل'!M15+اردستان!M15+كاشان!M15+برخوار!M15+'بوئين ومياندشت'!M15+چادگان!M15+'خور وبيابانك'!M15+دهاقان!M15+'شاهين شهر'!M15+شهرضا!M15+فريدن!M15+فريدونشهر!M15+گلپايگان!M15+لنجان!M15+'نجف اباد'!M15+نطنز!M15+'مباركه '!M15+خوانسار!M15+سميرم!M15+نايين!M15+فلاورجان!M15+'تيران وكرون'!M15</f>
        <v>3</v>
      </c>
      <c r="N15" s="27">
        <f>اصفهان!N15+'خميني شهر'!N15+'اران وبيد گل'!N15+اردستان!N15+كاشان!N15+برخوار!N15+'بوئين ومياندشت'!N15+چادگان!N15+'خور وبيابانك'!N15+دهاقان!N15+'شاهين شهر'!N15+شهرضا!N15+فريدن!N15+فريدونشهر!N15+گلپايگان!N15+لنجان!N15+'نجف اباد'!N15+نطنز!N15+'مباركه '!N15+خوانسار!N15+سميرم!N15+نايين!N15+فلاورجان!N15+'تيران وكرون'!N15</f>
        <v>12</v>
      </c>
      <c r="O15" s="27">
        <f>اصفهان!O15+'خميني شهر'!O15+'اران وبيد گل'!O15+اردستان!O15+كاشان!O15+برخوار!O15+'بوئين ومياندشت'!O15+چادگان!O15+'خور وبيابانك'!O15+دهاقان!O15+'شاهين شهر'!O15+شهرضا!O15+فريدن!O15+فريدونشهر!O15+گلپايگان!O15+لنجان!O15+'نجف اباد'!O15+نطنز!O15+'مباركه '!O15+خوانسار!O15+سميرم!O15+نايين!O15+فلاورجان!O15+'تيران وكرون'!O15</f>
        <v>1</v>
      </c>
      <c r="P15" s="27">
        <f>اصفهان!P15+'خميني شهر'!P15+'اران وبيد گل'!P15+اردستان!P15+كاشان!P15+برخوار!P15+'بوئين ومياندشت'!P15+چادگان!P15+'خور وبيابانك'!P15+دهاقان!P15+'شاهين شهر'!P15+شهرضا!P15+فريدن!P15+فريدونشهر!P15+گلپايگان!P15+لنجان!P15+'نجف اباد'!P15+نطنز!P15+'مباركه '!P15+خوانسار!P15+سميرم!P15+نايين!P15+فلاورجان!P15+'تيران وكرون'!P15</f>
        <v>0</v>
      </c>
      <c r="Q15" s="27">
        <f>SUM(L15:P15)</f>
        <v>17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  <c r="AR15" s="4"/>
    </row>
    <row r="16" spans="1:44" ht="15">
      <c r="A16" s="31" t="s">
        <v>64</v>
      </c>
      <c r="B16" s="27">
        <f>اصفهان!B16+'خميني شهر'!B16+'اران وبيد گل'!B16+اردستان!B16+كاشان!B16+برخوار!B16+'بوئين ومياندشت'!B16+چادگان!B16+'خور وبيابانك'!B16+دهاقان!B16+'شاهين شهر'!B16+شهرضا!B16+فريدن!B16+فريدونشهر!B16+گلپايگان!B16+لنجان!B16+'نجف اباد'!B16+نطنز!B16+'مباركه '!B16+خوانسار!B16+سميرم!B16+نايين!B16+فلاورجان!B16+'تيران وكرون'!B16</f>
        <v>0</v>
      </c>
      <c r="C16" s="27">
        <f>اصفهان!C16+'خميني شهر'!C16+'اران وبيد گل'!C16+اردستان!C16+كاشان!C16+برخوار!C16+'بوئين ومياندشت'!C16+چادگان!C16+'خور وبيابانك'!C16+دهاقان!C16+'شاهين شهر'!C16+شهرضا!C16+فريدن!C16+فريدونشهر!C16+گلپايگان!C16+لنجان!C16+'نجف اباد'!C16+نطنز!C16+'مباركه '!C16+خوانسار!C16+سميرم!C16+نايين!C16+فلاورجان!C16+'تيران وكرون'!C16</f>
        <v>0</v>
      </c>
      <c r="D16" s="27">
        <f>اصفهان!D16+'خميني شهر'!D16+'اران وبيد گل'!D16+اردستان!D16+كاشان!D16+برخوار!D16+'بوئين ومياندشت'!D16+چادگان!D16+'خور وبيابانك'!D16+دهاقان!D16+'شاهين شهر'!D16+شهرضا!D16+فريدن!D16+فريدونشهر!D16+گلپايگان!D16+لنجان!D16+'نجف اباد'!D16+نطنز!D16+'مباركه '!D16+خوانسار!D16+سميرم!D16+نايين!D16+فلاورجان!D16+'تيران وكرون'!D16</f>
        <v>2</v>
      </c>
      <c r="E16" s="27">
        <f>اصفهان!E16+'خميني شهر'!E16+'اران وبيد گل'!E16+اردستان!E16+كاشان!E16+برخوار!E16+'بوئين ومياندشت'!E16+چادگان!E16+'خور وبيابانك'!E16+دهاقان!E16+'شاهين شهر'!E16+شهرضا!E16+فريدن!E16+فريدونشهر!E16+گلپايگان!E16+لنجان!E16+'نجف اباد'!E16+نطنز!E16+'مباركه '!E16+خوانسار!E16+سميرم!E16+نايين!E16+فلاورجان!E16+'تيران وكرون'!E16</f>
        <v>0</v>
      </c>
      <c r="F16" s="27">
        <f>اصفهان!F16+'خميني شهر'!F16+'اران وبيد گل'!F16+اردستان!F16+كاشان!F16+برخوار!F16+'بوئين ومياندشت'!F16+چادگان!F16+'خور وبيابانك'!F16+دهاقان!F16+'شاهين شهر'!F16+شهرضا!F16+فريدن!F16+فريدونشهر!F16+گلپايگان!F16+لنجان!F16+'نجف اباد'!F16+نطنز!F16+'مباركه '!F16+خوانسار!F16+سميرم!F16+نايين!F16+فلاورجان!F16+'تيران وكرون'!F16</f>
        <v>0</v>
      </c>
      <c r="G16" s="27">
        <f>اصفهان!G16+'خميني شهر'!G16+'اران وبيد گل'!G16+اردستان!G16+كاشان!G16+برخوار!G16+'بوئين ومياندشت'!G16+چادگان!G16+'خور وبيابانك'!G16+دهاقان!G16+'شاهين شهر'!G16+شهرضا!G16+فريدن!G16+فريدونشهر!G16+گلپايگان!G16+لنجان!G16+'نجف اباد'!G16+نطنز!G16+'مباركه '!G16+خوانسار!G16+سميرم!G16+نايين!G16+فلاورجان!G16+'تيران وكرون'!G16</f>
        <v>0</v>
      </c>
      <c r="H16" s="27">
        <f>اصفهان!H16+'خميني شهر'!H16+'اران وبيد گل'!H16+اردستان!H16+كاشان!H16+برخوار!H16+'بوئين ومياندشت'!H16+چادگان!H16+'خور وبيابانك'!H16+دهاقان!H16+'شاهين شهر'!H16+شهرضا!H16+فريدن!H16+فريدونشهر!H16+گلپايگان!H16+لنجان!H16+'نجف اباد'!H16+نطنز!H16+'مباركه '!H16+خوانسار!H16+سميرم!H16+نايين!H16+فلاورجان!H16+'تيران وكرون'!H16</f>
        <v>0</v>
      </c>
      <c r="I16" s="27">
        <f>اصفهان!I16+'خميني شهر'!I16+'اران وبيد گل'!I16+اردستان!I16+كاشان!I16+برخوار!I16+'بوئين ومياندشت'!I16+چادگان!I16+'خور وبيابانك'!I16+دهاقان!I16+'شاهين شهر'!I16+شهرضا!I16+فريدن!I16+فريدونشهر!I16+گلپايگان!I16+لنجان!I16+'نجف اباد'!I16+نطنز!I16+'مباركه '!I16+خوانسار!I16+سميرم!I16+نايين!I16+فلاورجان!I16+'تيران وكرون'!I16</f>
        <v>0</v>
      </c>
      <c r="J16" s="27">
        <f>اصفهان!J16+'خميني شهر'!J16+'اران وبيد گل'!J16+اردستان!J16+كاشان!J16+برخوار!J16+'بوئين ومياندشت'!J16+چادگان!J16+'خور وبيابانك'!J16+دهاقان!J16+'شاهين شهر'!J16+شهرضا!J16+فريدن!J16+فريدونشهر!J16+گلپايگان!J16+لنجان!J16+'نجف اباد'!J16+نطنز!J16+'مباركه '!J16+خوانسار!J16+سميرم!J16+نايين!J16+فلاورجان!J16+'تيران وكرون'!J16</f>
        <v>0</v>
      </c>
      <c r="K16" s="27">
        <f>SUM(B16:J16)</f>
        <v>2</v>
      </c>
      <c r="L16" s="27">
        <f>اصفهان!L16+'خميني شهر'!L16+'اران وبيد گل'!L16+اردستان!L16+كاشان!L16+برخوار!L16+'بوئين ومياندشت'!L16+چادگان!L16+'خور وبيابانك'!L16+دهاقان!L16+'شاهين شهر'!L16+شهرضا!L16+فريدن!L16+فريدونشهر!L16+گلپايگان!L16+لنجان!L16+'نجف اباد'!L16+نطنز!L16+'مباركه '!L16+خوانسار!L16+سميرم!L16+نايين!L16+فلاورجان!L16+'تيران وكرون'!L16</f>
        <v>1</v>
      </c>
      <c r="M16" s="27">
        <f>اصفهان!M16+'خميني شهر'!M16+'اران وبيد گل'!M16+اردستان!M16+كاشان!M16+برخوار!M16+'بوئين ومياندشت'!M16+چادگان!M16+'خور وبيابانك'!M16+دهاقان!M16+'شاهين شهر'!M16+شهرضا!M16+فريدن!M16+فريدونشهر!M16+گلپايگان!M16+لنجان!M16+'نجف اباد'!M16+نطنز!M16+'مباركه '!M16+خوانسار!M16+سميرم!M16+نايين!M16+فلاورجان!M16+'تيران وكرون'!M16</f>
        <v>1</v>
      </c>
      <c r="N16" s="27">
        <f>اصفهان!N16+'خميني شهر'!N16+'اران وبيد گل'!N16+اردستان!N16+كاشان!N16+برخوار!N16+'بوئين ومياندشت'!N16+چادگان!N16+'خور وبيابانك'!N16+دهاقان!N16+'شاهين شهر'!N16+شهرضا!N16+فريدن!N16+فريدونشهر!N16+گلپايگان!N16+لنجان!N16+'نجف اباد'!N16+نطنز!N16+'مباركه '!N16+خوانسار!N16+سميرم!N16+نايين!N16+فلاورجان!N16+'تيران وكرون'!N16</f>
        <v>0</v>
      </c>
      <c r="O16" s="27">
        <f>اصفهان!O16+'خميني شهر'!O16+'اران وبيد گل'!O16+اردستان!O16+كاشان!O16+برخوار!O16+'بوئين ومياندشت'!O16+چادگان!O16+'خور وبيابانك'!O16+دهاقان!O16+'شاهين شهر'!O16+شهرضا!O16+فريدن!O16+فريدونشهر!O16+گلپايگان!O16+لنجان!O16+'نجف اباد'!O16+نطنز!O16+'مباركه '!O16+خوانسار!O16+سميرم!O16+نايين!O16+فلاورجان!O16+'تيران وكرون'!O16</f>
        <v>0</v>
      </c>
      <c r="P16" s="27">
        <f>اصفهان!P16+'خميني شهر'!P16+'اران وبيد گل'!P16+اردستان!P16+كاشان!P16+برخوار!P16+'بوئين ومياندشت'!P16+چادگان!P16+'خور وبيابانك'!P16+دهاقان!P16+'شاهين شهر'!P16+شهرضا!P16+فريدن!P16+فريدونشهر!P16+گلپايگان!P16+لنجان!P16+'نجف اباد'!P16+نطنز!P16+'مباركه '!P16+خوانسار!P16+سميرم!P16+نايين!P16+فلاورجان!P16+'تيران وكرون'!P16</f>
        <v>0</v>
      </c>
      <c r="Q16" s="27">
        <f>SUM(L16:P16)</f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  <c r="AR16" s="4"/>
    </row>
    <row r="17" spans="1:44" ht="15">
      <c r="A17" s="8" t="s">
        <v>18</v>
      </c>
      <c r="B17" s="27">
        <f>اصفهان!B17+'خميني شهر'!B17+'اران وبيد گل'!B17+اردستان!B17+كاشان!B17+برخوار!B17+'بوئين ومياندشت'!B17+چادگان!B17+'خور وبيابانك'!B17+دهاقان!B17+'شاهين شهر'!B17+شهرضا!B17+فريدن!B17+فريدونشهر!B17+گلپايگان!B17+لنجان!B17+'نجف اباد'!B17+نطنز!B17+'مباركه '!B17+خوانسار!B17+سميرم!B17+نايين!B17+فلاورجان!B17+'تيران وكرون'!B17</f>
        <v>15</v>
      </c>
      <c r="C17" s="27">
        <f>اصفهان!C17+'خميني شهر'!C17+'اران وبيد گل'!C17+اردستان!C17+كاشان!C17+برخوار!C17+'بوئين ومياندشت'!C17+چادگان!C17+'خور وبيابانك'!C17+دهاقان!C17+'شاهين شهر'!C17+شهرضا!C17+فريدن!C17+فريدونشهر!C17+گلپايگان!C17+لنجان!C17+'نجف اباد'!C17+نطنز!C17+'مباركه '!C17+خوانسار!C17+سميرم!C17+نايين!C17+فلاورجان!C17+'تيران وكرون'!C17</f>
        <v>1</v>
      </c>
      <c r="D17" s="27">
        <f>اصفهان!D17+'خميني شهر'!D17+'اران وبيد گل'!D17+اردستان!D17+كاشان!D17+برخوار!D17+'بوئين ومياندشت'!D17+چادگان!D17+'خور وبيابانك'!D17+دهاقان!D17+'شاهين شهر'!D17+شهرضا!D17+فريدن!D17+فريدونشهر!D17+گلپايگان!D17+لنجان!D17+'نجف اباد'!D17+نطنز!D17+'مباركه '!D17+خوانسار!D17+سميرم!D17+نايين!D17+فلاورجان!D17+'تيران وكرون'!D17</f>
        <v>2</v>
      </c>
      <c r="E17" s="27">
        <f>اصفهان!E17+'خميني شهر'!E17+'اران وبيد گل'!E17+اردستان!E17+كاشان!E17+برخوار!E17+'بوئين ومياندشت'!E17+چادگان!E17+'خور وبيابانك'!E17+دهاقان!E17+'شاهين شهر'!E17+شهرضا!E17+فريدن!E17+فريدونشهر!E17+گلپايگان!E17+لنجان!E17+'نجف اباد'!E17+نطنز!E17+'مباركه '!E17+خوانسار!E17+سميرم!E17+نايين!E17+فلاورجان!E17+'تيران وكرون'!E17</f>
        <v>0</v>
      </c>
      <c r="F17" s="27">
        <f>اصفهان!F17+'خميني شهر'!F17+'اران وبيد گل'!F17+اردستان!F17+كاشان!F17+برخوار!F17+'بوئين ومياندشت'!F17+چادگان!F17+'خور وبيابانك'!F17+دهاقان!F17+'شاهين شهر'!F17+شهرضا!F17+فريدن!F17+فريدونشهر!F17+گلپايگان!F17+لنجان!F17+'نجف اباد'!F17+نطنز!F17+'مباركه '!F17+خوانسار!F17+سميرم!F17+نايين!F17+فلاورجان!F17+'تيران وكرون'!F17</f>
        <v>0</v>
      </c>
      <c r="G17" s="27">
        <f>اصفهان!G17+'خميني شهر'!G17+'اران وبيد گل'!G17+اردستان!G17+كاشان!G17+برخوار!G17+'بوئين ومياندشت'!G17+چادگان!G17+'خور وبيابانك'!G17+دهاقان!G17+'شاهين شهر'!G17+شهرضا!G17+فريدن!G17+فريدونشهر!G17+گلپايگان!G17+لنجان!G17+'نجف اباد'!G17+نطنز!G17+'مباركه '!G17+خوانسار!G17+سميرم!G17+نايين!G17+فلاورجان!G17+'تيران وكرون'!G17</f>
        <v>0</v>
      </c>
      <c r="H17" s="27">
        <f>اصفهان!H17+'خميني شهر'!H17+'اران وبيد گل'!H17+اردستان!H17+كاشان!H17+برخوار!H17+'بوئين ومياندشت'!H17+چادگان!H17+'خور وبيابانك'!H17+دهاقان!H17+'شاهين شهر'!H17+شهرضا!H17+فريدن!H17+فريدونشهر!H17+گلپايگان!H17+لنجان!H17+'نجف اباد'!H17+نطنز!H17+'مباركه '!H17+خوانسار!H17+سميرم!H17+نايين!H17+فلاورجان!H17+'تيران وكرون'!H17</f>
        <v>0</v>
      </c>
      <c r="I17" s="27">
        <f>اصفهان!I17+'خميني شهر'!I17+'اران وبيد گل'!I17+اردستان!I17+كاشان!I17+برخوار!I17+'بوئين ومياندشت'!I17+چادگان!I17+'خور وبيابانك'!I17+دهاقان!I17+'شاهين شهر'!I17+شهرضا!I17+فريدن!I17+فريدونشهر!I17+گلپايگان!I17+لنجان!I17+'نجف اباد'!I17+نطنز!I17+'مباركه '!I17+خوانسار!I17+سميرم!I17+نايين!I17+فلاورجان!I17+'تيران وكرون'!I17</f>
        <v>0</v>
      </c>
      <c r="J17" s="27">
        <f>اصفهان!J17+'خميني شهر'!J17+'اران وبيد گل'!J17+اردستان!J17+كاشان!J17+برخوار!J17+'بوئين ومياندشت'!J17+چادگان!J17+'خور وبيابانك'!J17+دهاقان!J17+'شاهين شهر'!J17+شهرضا!J17+فريدن!J17+فريدونشهر!J17+گلپايگان!J17+لنجان!J17+'نجف اباد'!J17+نطنز!J17+'مباركه '!J17+خوانسار!J17+سميرم!J17+نايين!J17+فلاورجان!J17+'تيران وكرون'!J17</f>
        <v>1</v>
      </c>
      <c r="K17" s="27">
        <f>SUM(K15:K16)</f>
        <v>19</v>
      </c>
      <c r="L17" s="27">
        <f>اصفهان!L17+'خميني شهر'!L17+'اران وبيد گل'!L17+اردستان!L17+كاشان!L17+برخوار!L17+'بوئين ومياندشت'!L17+چادگان!L17+'خور وبيابانك'!L17+دهاقان!L17+'شاهين شهر'!L17+شهرضا!L17+فريدن!L17+فريدونشهر!L17+گلپايگان!L17+لنجان!L17+'نجف اباد'!L17+نطنز!L17+'مباركه '!L17+خوانسار!L17+سميرم!L17+نايين!L17+فلاورجان!L17+'تيران وكرون'!L17</f>
        <v>2</v>
      </c>
      <c r="M17" s="27">
        <f>اصفهان!M17+'خميني شهر'!M17+'اران وبيد گل'!M17+اردستان!M17+كاشان!M17+برخوار!M17+'بوئين ومياندشت'!M17+چادگان!M17+'خور وبيابانك'!M17+دهاقان!M17+'شاهين شهر'!M17+شهرضا!M17+فريدن!M17+فريدونشهر!M17+گلپايگان!M17+لنجان!M17+'نجف اباد'!M17+نطنز!M17+'مباركه '!M17+خوانسار!M17+سميرم!M17+نايين!M17+فلاورجان!M17+'تيران وكرون'!M17</f>
        <v>4</v>
      </c>
      <c r="N17" s="27">
        <f>اصفهان!N17+'خميني شهر'!N17+'اران وبيد گل'!N17+اردستان!N17+كاشان!N17+برخوار!N17+'بوئين ومياندشت'!N17+چادگان!N17+'خور وبيابانك'!N17+دهاقان!N17+'شاهين شهر'!N17+شهرضا!N17+فريدن!N17+فريدونشهر!N17+گلپايگان!N17+لنجان!N17+'نجف اباد'!N17+نطنز!N17+'مباركه '!N17+خوانسار!N17+سميرم!N17+نايين!N17+فلاورجان!N17+'تيران وكرون'!N17</f>
        <v>12</v>
      </c>
      <c r="O17" s="27">
        <f>اصفهان!O17+'خميني شهر'!O17+'اران وبيد گل'!O17+اردستان!O17+كاشان!O17+برخوار!O17+'بوئين ومياندشت'!O17+چادگان!O17+'خور وبيابانك'!O17+دهاقان!O17+'شاهين شهر'!O17+شهرضا!O17+فريدن!O17+فريدونشهر!O17+گلپايگان!O17+لنجان!O17+'نجف اباد'!O17+نطنز!O17+'مباركه '!O17+خوانسار!O17+سميرم!O17+نايين!O17+فلاورجان!O17+'تيران وكرون'!O17</f>
        <v>1</v>
      </c>
      <c r="P17" s="27">
        <f>اصفهان!P17+'خميني شهر'!P17+'اران وبيد گل'!P17+اردستان!P17+كاشان!P17+برخوار!P17+'بوئين ومياندشت'!P17+چادگان!P17+'خور وبيابانك'!P17+دهاقان!P17+'شاهين شهر'!P17+شهرضا!P17+فريدن!P17+فريدونشهر!P17+گلپايگان!P17+لنجان!P17+'نجف اباد'!P17+نطنز!P17+'مباركه '!P17+خوانسار!P17+سميرم!P17+نايين!P17+فلاورجان!P17+'تيران وكرون'!P17</f>
        <v>0</v>
      </c>
      <c r="Q17" s="27">
        <f>SUM(Q15:Q16)</f>
        <v>19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  <c r="AR17" s="4"/>
    </row>
    <row r="18" spans="1:44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5">
      <c r="A20" s="10" t="s">
        <v>34</v>
      </c>
      <c r="B20" s="27">
        <f>اصفهان!B20+'خميني شهر'!B20+'اران وبيد گل'!B20+اردستان!B20+كاشان!B20+برخوار!B20+'بوئين ومياندشت'!B20+چادگان!B20+'خور وبيابانك'!B20+دهاقان!B20+'شاهين شهر'!B20+شهرضا!B20+فريدن!B20+فريدونشهر!B20+گلپايگان!B20+لنجان!B20+'نجف اباد'!B20+نطنز!B20+'مباركه '!B20+خوانسار!B20+سميرم!B20+نايين!B20+فلاورجان!B20+'تيران وكرون'!B20</f>
        <v>0</v>
      </c>
      <c r="C20" s="27">
        <f>اصفهان!C20+'خميني شهر'!C20+'اران وبيد گل'!C20+اردستان!C20+كاشان!C20+برخوار!C20+'بوئين ومياندشت'!C20+چادگان!C20+'خور وبيابانك'!C20+دهاقان!C20+'شاهين شهر'!C20+شهرضا!C20+فريدن!C20+فريدونشهر!C20+گلپايگان!C20+لنجان!C20+'نجف اباد'!C20+نطنز!C20+'مباركه '!C20+خوانسار!C20+سميرم!C20+نايين!C20+فلاورجان!C20+'تيران وكرون'!C20</f>
        <v>1</v>
      </c>
      <c r="D20" s="27">
        <f>اصفهان!D20+'خميني شهر'!D20+'اران وبيد گل'!D20+اردستان!D20+كاشان!D20+برخوار!D20+'بوئين ومياندشت'!D20+چادگان!D20+'خور وبيابانك'!D20+دهاقان!D20+'شاهين شهر'!D20+شهرضا!D20+فريدن!D20+فريدونشهر!D20+گلپايگان!D20+لنجان!D20+'نجف اباد'!D20+نطنز!D20+'مباركه '!D20+خوانسار!D20+سميرم!D20+نايين!D20+فلاورجان!D20+'تيران وكرون'!D20</f>
        <v>0</v>
      </c>
      <c r="E20" s="27">
        <f>اصفهان!E20+'خميني شهر'!E20+'اران وبيد گل'!E20+اردستان!E20+كاشان!E20+برخوار!E20+'بوئين ومياندشت'!E20+چادگان!E20+'خور وبيابانك'!E20+دهاقان!E20+'شاهين شهر'!E20+شهرضا!E20+فريدن!E20+فريدونشهر!E20+گلپايگان!E20+لنجان!E20+'نجف اباد'!E20+نطنز!E20+'مباركه '!E20+خوانسار!E20+سميرم!E20+نايين!E20+فلاورجان!E20+'تيران وكرون'!E20</f>
        <v>0</v>
      </c>
      <c r="F20" s="27">
        <f>اصفهان!F20+'خميني شهر'!F20+'اران وبيد گل'!F20+اردستان!F20+كاشان!F20+برخوار!F20+'بوئين ومياندشت'!F20+چادگان!F20+'خور وبيابانك'!F20+دهاقان!F20+'شاهين شهر'!F20+شهرضا!F20+فريدن!F20+فريدونشهر!F20+گلپايگان!F20+لنجان!F20+'نجف اباد'!F20+نطنز!F20+'مباركه '!F20+خوانسار!F20+سميرم!F20+نايين!F20+فلاورجان!F20+'تيران وكرون'!F20</f>
        <v>0</v>
      </c>
      <c r="G20" s="27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5">
      <c r="A21" s="10" t="s">
        <v>35</v>
      </c>
      <c r="B21" s="27">
        <f>اصفهان!B21+'خميني شهر'!B21+'اران وبيد گل'!B21+اردستان!B21+كاشان!B21+برخوار!B21+'بوئين ومياندشت'!B21+چادگان!B21+'خور وبيابانك'!B21+دهاقان!B21+'شاهين شهر'!B21+شهرضا!B21+فريدن!B21+فريدونشهر!B21+گلپايگان!B21+لنجان!B21+'نجف اباد'!B21+نطنز!B21+'مباركه '!B21+خوانسار!B21+سميرم!B21+نايين!B21+فلاورجان!B21+'تيران وكرون'!B21</f>
        <v>0</v>
      </c>
      <c r="C21" s="27">
        <f>اصفهان!C21+'خميني شهر'!C21+'اران وبيد گل'!C21+اردستان!C21+كاشان!C21+برخوار!C21+'بوئين ومياندشت'!C21+چادگان!C21+'خور وبيابانك'!C21+دهاقان!C21+'شاهين شهر'!C21+شهرضا!C21+فريدن!C21+فريدونشهر!C21+گلپايگان!C21+لنجان!C21+'نجف اباد'!C21+نطنز!C21+'مباركه '!C21+خوانسار!C21+سميرم!C21+نايين!C21+فلاورجان!C21+'تيران وكرون'!C21</f>
        <v>0</v>
      </c>
      <c r="D21" s="27">
        <f>اصفهان!D21+'خميني شهر'!D21+'اران وبيد گل'!D21+اردستان!D21+كاشان!D21+برخوار!D21+'بوئين ومياندشت'!D21+چادگان!D21+'خور وبيابانك'!D21+دهاقان!D21+'شاهين شهر'!D21+شهرضا!D21+فريدن!D21+فريدونشهر!D21+گلپايگان!D21+لنجان!D21+'نجف اباد'!D21+نطنز!D21+'مباركه '!D21+خوانسار!D21+سميرم!D21+نايين!D21+فلاورجان!D21+'تيران وكرون'!D21</f>
        <v>0</v>
      </c>
      <c r="E21" s="27">
        <f>اصفهان!E21+'خميني شهر'!E21+'اران وبيد گل'!E21+اردستان!E21+كاشان!E21+برخوار!E21+'بوئين ومياندشت'!E21+چادگان!E21+'خور وبيابانك'!E21+دهاقان!E21+'شاهين شهر'!E21+شهرضا!E21+فريدن!E21+فريدونشهر!E21+گلپايگان!E21+لنجان!E21+'نجف اباد'!E21+نطنز!E21+'مباركه '!E21+خوانسار!E21+سميرم!E21+نايين!E21+فلاورجان!E21+'تيران وكرون'!E21</f>
        <v>0</v>
      </c>
      <c r="F21" s="27">
        <f>اصفهان!F21+'خميني شهر'!F21+'اران وبيد گل'!F21+اردستان!F21+كاشان!F21+برخوار!F21+'بوئين ومياندشت'!F21+چادگان!F21+'خور وبيابانك'!F21+دهاقان!F21+'شاهين شهر'!F21+شهرضا!F21+فريدن!F21+فريدونشهر!F21+گلپايگان!F21+لنجان!F21+'نجف اباد'!F21+نطنز!F21+'مباركه '!F21+خوانسار!F21+سميرم!F21+نايين!F21+فلاورجان!F21+'تيران وكرون'!F21</f>
        <v>0</v>
      </c>
      <c r="G21" s="27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5">
      <c r="A22" s="10" t="s">
        <v>18</v>
      </c>
      <c r="B22" s="27">
        <f t="shared" ref="B22:E22" si="2">SUM(B20:B21)</f>
        <v>0</v>
      </c>
      <c r="C22" s="27">
        <f t="shared" si="2"/>
        <v>1</v>
      </c>
      <c r="D22" s="27">
        <f t="shared" si="2"/>
        <v>0</v>
      </c>
      <c r="E22" s="27">
        <f t="shared" si="2"/>
        <v>0</v>
      </c>
      <c r="F22" s="27">
        <f>SUM(F20:F21)</f>
        <v>0</v>
      </c>
      <c r="G22" s="27">
        <f>SUM(G20:G21)</f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  <c r="AR23" s="4"/>
    </row>
    <row r="24" spans="1:44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17"/>
      <c r="AQ24" s="4"/>
      <c r="AR24" s="4"/>
    </row>
    <row r="25" spans="1:44" ht="30">
      <c r="A25" s="15" t="s">
        <v>77</v>
      </c>
      <c r="B25" s="27">
        <f>اصفهان!B25+'خميني شهر'!B25+'اران وبيد گل'!B25+اردستان!B25+كاشان!B25+برخوار!B25+'بوئين ومياندشت'!B25+چادگان!B25+'خور وبيابانك'!B25+دهاقان!B25+'شاهين شهر'!B25+شهرضا!B25+فريدن!B25+فريدونشهر!B25+گلپايگان!B25+لنجان!B25+'نجف اباد'!B25+نطنز!B25+'مباركه '!B25+خوانسار!B25+سميرم!B25+نايين!B25+فلاورجان!B25+'تيران وكرون'!B25</f>
        <v>1</v>
      </c>
      <c r="C25" s="27">
        <f>اصفهان!C25+'خميني شهر'!C25+'اران وبيد گل'!C25+اردستان!C25+كاشان!C25+برخوار!C25+'بوئين ومياندشت'!C25+چادگان!C25+'خور وبيابانك'!C25+دهاقان!C25+'شاهين شهر'!C25+شهرضا!C25+فريدن!C25+فريدونشهر!C25+گلپايگان!C25+لنجان!C25+'نجف اباد'!C25+نطنز!C25+'مباركه '!C25+خوانسار!C25+سميرم!C25+نايين!C25+فلاورجان!C25+'تيران وكرون'!C25</f>
        <v>0</v>
      </c>
      <c r="D25" s="27">
        <f>اصفهان!D25+'خميني شهر'!D25+'اران وبيد گل'!D25+اردستان!D25+كاشان!D25+برخوار!D25+'بوئين ومياندشت'!D25+چادگان!D25+'خور وبيابانك'!D25+دهاقان!D25+'شاهين شهر'!D25+شهرضا!D25+فريدن!D25+فريدونشهر!D25+گلپايگان!D25+لنجان!D25+'نجف اباد'!D25+نطنز!D25+'مباركه '!D25+خوانسار!D25+سميرم!D25+نايين!D25+فلاورجان!D25+'تيران وكرون'!D25</f>
        <v>0</v>
      </c>
      <c r="E25" s="27">
        <f>اصفهان!E25+'خميني شهر'!E25+'اران وبيد گل'!E25+اردستان!E25+كاشان!E25+برخوار!E25+'بوئين ومياندشت'!E25+چادگان!E25+'خور وبيابانك'!E25+دهاقان!E25+'شاهين شهر'!E25+شهرضا!E25+فريدن!E25+فريدونشهر!E25+گلپايگان!E25+لنجان!E25+'نجف اباد'!E25+نطنز!E25+'مباركه '!E25+خوانسار!E25+سميرم!E25+نايين!E25+فلاورجان!E25+'تيران وكرون'!E25</f>
        <v>0</v>
      </c>
      <c r="F25" s="27">
        <f>اصفهان!F25+'خميني شهر'!F25+'اران وبيد گل'!F25+اردستان!F25+كاشان!F25+برخوار!F25+'بوئين ومياندشت'!F25+چادگان!F25+'خور وبيابانك'!F25+دهاقان!F25+'شاهين شهر'!F25+شهرضا!F25+فريدن!F25+فريدونشهر!F25+گلپايگان!F25+لنجان!F25+'نجف اباد'!F25+نطنز!F25+'مباركه '!F25+خوانسار!F25+سميرم!F25+نايين!F25+فلاورجان!F25+'تيران وكرون'!F25</f>
        <v>0</v>
      </c>
      <c r="G25" s="27">
        <f>اصفهان!G25+'خميني شهر'!G25+'اران وبيد گل'!G25+اردستان!G25+كاشان!G25+برخوار!G25+'بوئين ومياندشت'!G25+چادگان!G25+'خور وبيابانك'!G25+دهاقان!G25+'شاهين شهر'!G25+شهرضا!G25+فريدن!G25+فريدونشهر!G25+گلپايگان!G25+لنجان!G25+'نجف اباد'!G25+نطنز!G25+'مباركه '!G25+خوانسار!G25+سميرم!G25+نايين!G25+فلاورجان!G25+'تيران وكرون'!G25</f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17"/>
      <c r="AQ25" s="4"/>
      <c r="AR25" s="4"/>
    </row>
    <row r="26" spans="1:44" ht="30">
      <c r="A26" s="14" t="s">
        <v>36</v>
      </c>
      <c r="B26" s="27">
        <f>اصفهان!B26+'خميني شهر'!B26+'اران وبيد گل'!B26+اردستان!B26+كاشان!B26+برخوار!B26+'بوئين ومياندشت'!B26+چادگان!B26+'خور وبيابانك'!B26+دهاقان!B26+'شاهين شهر'!B26+شهرضا!B26+فريدن!B26+فريدونشهر!B26+گلپايگان!B26+لنجان!B26+'نجف اباد'!B26+نطنز!B26+'مباركه '!B26+خوانسار!B26+سميرم!B26+نايين!B26+فلاورجان!B26+'تيران وكرون'!B26</f>
        <v>0</v>
      </c>
      <c r="C26" s="27">
        <f>اصفهان!C26+'خميني شهر'!C26+'اران وبيد گل'!C26+اردستان!C26+كاشان!C26+برخوار!C26+'بوئين ومياندشت'!C26+چادگان!C26+'خور وبيابانك'!C26+دهاقان!C26+'شاهين شهر'!C26+شهرضا!C26+فريدن!C26+فريدونشهر!C26+گلپايگان!C26+لنجان!C26+'نجف اباد'!C26+نطنز!C26+'مباركه '!C26+خوانسار!C26+سميرم!C26+نايين!C26+فلاورجان!C26+'تيران وكرون'!C26</f>
        <v>0</v>
      </c>
      <c r="D26" s="27">
        <f>اصفهان!D26+'خميني شهر'!D26+'اران وبيد گل'!D26+اردستان!D26+كاشان!D26+برخوار!D26+'بوئين ومياندشت'!D26+چادگان!D26+'خور وبيابانك'!D26+دهاقان!D26+'شاهين شهر'!D26+شهرضا!D26+فريدن!D26+فريدونشهر!D26+گلپايگان!D26+لنجان!D26+'نجف اباد'!D26+نطنز!D26+'مباركه '!D26+خوانسار!D26+سميرم!D26+نايين!D26+فلاورجان!D26+'تيران وكرون'!D26</f>
        <v>0</v>
      </c>
      <c r="E26" s="27">
        <f>اصفهان!E26+'خميني شهر'!E26+'اران وبيد گل'!E26+اردستان!E26+كاشان!E26+برخوار!E26+'بوئين ومياندشت'!E26+چادگان!E26+'خور وبيابانك'!E26+دهاقان!E26+'شاهين شهر'!E26+شهرضا!E26+فريدن!E26+فريدونشهر!E26+گلپايگان!E26+لنجان!E26+'نجف اباد'!E26+نطنز!E26+'مباركه '!E26+خوانسار!E26+سميرم!E26+نايين!E26+فلاورجان!E26+'تيران وكرون'!E26</f>
        <v>0</v>
      </c>
      <c r="F26" s="27">
        <f>اصفهان!F26+'خميني شهر'!F26+'اران وبيد گل'!F26+اردستان!F26+كاشان!F26+برخوار!F26+'بوئين ومياندشت'!F26+چادگان!F26+'خور وبيابانك'!F26+دهاقان!F26+'شاهين شهر'!F26+شهرضا!F26+فريدن!F26+فريدونشهر!F26+گلپايگان!F26+لنجان!F26+'نجف اباد'!F26+نطنز!F26+'مباركه '!F26+خوانسار!F26+سميرم!F26+نايين!F26+فلاورجان!F26+'تيران وكرون'!F26</f>
        <v>0</v>
      </c>
      <c r="G26" s="27">
        <f>اصفهان!G26+'خميني شهر'!G26+'اران وبيد گل'!G26+اردستان!G26+كاشان!G26+برخوار!G26+'بوئين ومياندشت'!G26+چادگان!G26+'خور وبيابانك'!G26+دهاقان!G26+'شاهين شهر'!G26+شهرضا!G26+فريدن!G26+فريدونشهر!G26+گلپايگان!G26+لنجان!G26+'نجف اباد'!G26+نطنز!G26+'مباركه '!G26+خوانسار!G26+سميرم!G26+نايين!G26+فلاورجان!G26+'تيران وكرون'!G26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17"/>
      <c r="AQ26" s="4"/>
      <c r="AR26" s="4"/>
    </row>
    <row r="27" spans="1:44" ht="30">
      <c r="A27" s="14" t="s">
        <v>37</v>
      </c>
      <c r="B27" s="27">
        <f>اصفهان!B27+'خميني شهر'!B27+'اران وبيد گل'!B27+اردستان!B27+كاشان!B27+برخوار!B27+'بوئين ومياندشت'!B27+چادگان!B27+'خور وبيابانك'!B27+دهاقان!B27+'شاهين شهر'!B27+شهرضا!B27+فريدن!B27+فريدونشهر!B27+گلپايگان!B27+لنجان!B27+'نجف اباد'!B27+نطنز!B27+'مباركه '!B27+خوانسار!B27+سميرم!B27+نايين!B27+فلاورجان!B27+'تيران وكرون'!B27</f>
        <v>2</v>
      </c>
      <c r="C27" s="27">
        <f>اصفهان!C27+'خميني شهر'!C27+'اران وبيد گل'!C27+اردستان!C27+كاشان!C27+برخوار!C27+'بوئين ومياندشت'!C27+چادگان!C27+'خور وبيابانك'!C27+دهاقان!C27+'شاهين شهر'!C27+شهرضا!C27+فريدن!C27+فريدونشهر!C27+گلپايگان!C27+لنجان!C27+'نجف اباد'!C27+نطنز!C27+'مباركه '!C27+خوانسار!C27+سميرم!C27+نايين!C27+فلاورجان!C27+'تيران وكرون'!C27</f>
        <v>0</v>
      </c>
      <c r="D27" s="27">
        <f>اصفهان!D27+'خميني شهر'!D27+'اران وبيد گل'!D27+اردستان!D27+كاشان!D27+برخوار!D27+'بوئين ومياندشت'!D27+چادگان!D27+'خور وبيابانك'!D27+دهاقان!D27+'شاهين شهر'!D27+شهرضا!D27+فريدن!D27+فريدونشهر!D27+گلپايگان!D27+لنجان!D27+'نجف اباد'!D27+نطنز!D27+'مباركه '!D27+خوانسار!D27+سميرم!D27+نايين!D27+فلاورجان!D27+'تيران وكرون'!D27</f>
        <v>1</v>
      </c>
      <c r="E27" s="27">
        <f>اصفهان!E27+'خميني شهر'!E27+'اران وبيد گل'!E27+اردستان!E27+كاشان!E27+برخوار!E27+'بوئين ومياندشت'!E27+چادگان!E27+'خور وبيابانك'!E27+دهاقان!E27+'شاهين شهر'!E27+شهرضا!E27+فريدن!E27+فريدونشهر!E27+گلپايگان!E27+لنجان!E27+'نجف اباد'!E27+نطنز!E27+'مباركه '!E27+خوانسار!E27+سميرم!E27+نايين!E27+فلاورجان!E27+'تيران وكرون'!E27</f>
        <v>0</v>
      </c>
      <c r="F27" s="27">
        <f>اصفهان!F27+'خميني شهر'!F27+'اران وبيد گل'!F27+اردستان!F27+كاشان!F27+برخوار!F27+'بوئين ومياندشت'!F27+چادگان!F27+'خور وبيابانك'!F27+دهاقان!F27+'شاهين شهر'!F27+شهرضا!F27+فريدن!F27+فريدونشهر!F27+گلپايگان!F27+لنجان!F27+'نجف اباد'!F27+نطنز!F27+'مباركه '!F27+خوانسار!F27+سميرم!F27+نايين!F27+فلاورجان!F27+'تيران وكرون'!F27</f>
        <v>0</v>
      </c>
      <c r="G27" s="27">
        <f>اصفهان!G27+'خميني شهر'!G27+'اران وبيد گل'!G27+اردستان!G27+كاشان!G27+برخوار!G27+'بوئين ومياندشت'!G27+چادگان!G27+'خور وبيابانك'!G27+دهاقان!G27+'شاهين شهر'!G27+شهرضا!G27+فريدن!G27+فريدونشهر!G27+گلپايگان!G27+لنجان!G27+'نجف اباد'!G27+نطنز!G27+'مباركه '!G27+خوانسار!G27+سميرم!G27+نايين!G27+فلاورجان!G27+'تيران وكرون'!G27</f>
        <v>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17"/>
      <c r="AQ27" s="4"/>
      <c r="AR27" s="4"/>
    </row>
    <row r="28" spans="1:44" ht="30">
      <c r="A28" s="14" t="s">
        <v>70</v>
      </c>
      <c r="B28" s="27">
        <f>اصفهان!B28+'خميني شهر'!B28+'اران وبيد گل'!B28+اردستان!B28+كاشان!B28+برخوار!B28+'بوئين ومياندشت'!B28+چادگان!B28+'خور وبيابانك'!B28+دهاقان!B28+'شاهين شهر'!B28+شهرضا!B28+فريدن!B28+فريدونشهر!B28+گلپايگان!B28+لنجان!B28+'نجف اباد'!B28+نطنز!B28+'مباركه '!B28+خوانسار!B28+سميرم!B28+نايين!B28+فلاورجان!B28+'تيران وكرون'!B28</f>
        <v>0</v>
      </c>
      <c r="C28" s="27">
        <f>اصفهان!C28+'خميني شهر'!C28+'اران وبيد گل'!C28+اردستان!C28+كاشان!C28+برخوار!C28+'بوئين ومياندشت'!C28+چادگان!C28+'خور وبيابانك'!C28+دهاقان!C28+'شاهين شهر'!C28+شهرضا!C28+فريدن!C28+فريدونشهر!C28+گلپايگان!C28+لنجان!C28+'نجف اباد'!C28+نطنز!C28+'مباركه '!C28+خوانسار!C28+سميرم!C28+نايين!C28+فلاورجان!C28+'تيران وكرون'!C28</f>
        <v>0</v>
      </c>
      <c r="D28" s="27">
        <f>اصفهان!D28+'خميني شهر'!D28+'اران وبيد گل'!D28+اردستان!D28+كاشان!D28+برخوار!D28+'بوئين ومياندشت'!D28+چادگان!D28+'خور وبيابانك'!D28+دهاقان!D28+'شاهين شهر'!D28+شهرضا!D28+فريدن!D28+فريدونشهر!D28+گلپايگان!D28+لنجان!D28+'نجف اباد'!D28+نطنز!D28+'مباركه '!D28+خوانسار!D28+سميرم!D28+نايين!D28+فلاورجان!D28+'تيران وكرون'!D28</f>
        <v>0</v>
      </c>
      <c r="E28" s="27">
        <f>اصفهان!E28+'خميني شهر'!E28+'اران وبيد گل'!E28+اردستان!E28+كاشان!E28+برخوار!E28+'بوئين ومياندشت'!E28+چادگان!E28+'خور وبيابانك'!E28+دهاقان!E28+'شاهين شهر'!E28+شهرضا!E28+فريدن!E28+فريدونشهر!E28+گلپايگان!E28+لنجان!E28+'نجف اباد'!E28+نطنز!E28+'مباركه '!E28+خوانسار!E28+سميرم!E28+نايين!E28+فلاورجان!E28+'تيران وكرون'!E28</f>
        <v>0</v>
      </c>
      <c r="F28" s="27">
        <f>اصفهان!F28+'خميني شهر'!F28+'اران وبيد گل'!F28+اردستان!F28+كاشان!F28+برخوار!F28+'بوئين ومياندشت'!F28+چادگان!F28+'خور وبيابانك'!F28+دهاقان!F28+'شاهين شهر'!F28+شهرضا!F28+فريدن!F28+فريدونشهر!F28+گلپايگان!F28+لنجان!F28+'نجف اباد'!F28+نطنز!F28+'مباركه '!F28+خوانسار!F28+سميرم!F28+نايين!F28+فلاورجان!F28+'تيران وكرون'!F28</f>
        <v>0</v>
      </c>
      <c r="G28" s="27">
        <f>اصفهان!G28+'خميني شهر'!G28+'اران وبيد گل'!G28+اردستان!G28+كاشان!G28+برخوار!G28+'بوئين ومياندشت'!G28+چادگان!G28+'خور وبيابانك'!G28+دهاقان!G28+'شاهين شهر'!G28+شهرضا!G28+فريدن!G28+فريدونشهر!G28+گلپايگان!G28+لنجان!G28+'نجف اباد'!G28+نطنز!G28+'مباركه '!G28+خوانسار!G28+سميرم!G28+نايين!G28+فلاورجان!G28+'تيران وكرون'!G28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17"/>
      <c r="AQ28" s="4"/>
      <c r="AR28" s="4"/>
    </row>
    <row r="29" spans="1:44" ht="30">
      <c r="A29" s="14" t="s">
        <v>69</v>
      </c>
      <c r="B29" s="27">
        <f>اصفهان!B29+'خميني شهر'!B29+'اران وبيد گل'!B29+اردستان!B29+كاشان!B29+برخوار!B29+'بوئين ومياندشت'!B29+چادگان!B29+'خور وبيابانك'!B29+دهاقان!B29+'شاهين شهر'!B29+شهرضا!B29+فريدن!B29+فريدونشهر!B29+گلپايگان!B29+لنجان!B29+'نجف اباد'!B29+نطنز!B29+'مباركه '!B29+خوانسار!B29+سميرم!B29+نايين!B29+فلاورجان!B29+'تيران وكرون'!B29</f>
        <v>0</v>
      </c>
      <c r="C29" s="27">
        <f>اصفهان!C29+'خميني شهر'!C29+'اران وبيد گل'!C29+اردستان!C29+كاشان!C29+برخوار!C29+'بوئين ومياندشت'!C29+چادگان!C29+'خور وبيابانك'!C29+دهاقان!C29+'شاهين شهر'!C29+شهرضا!C29+فريدن!C29+فريدونشهر!C29+گلپايگان!C29+لنجان!C29+'نجف اباد'!C29+نطنز!C29+'مباركه '!C29+خوانسار!C29+سميرم!C29+نايين!C29+فلاورجان!C29+'تيران وكرون'!C29</f>
        <v>0</v>
      </c>
      <c r="D29" s="27">
        <f>اصفهان!D29+'خميني شهر'!D29+'اران وبيد گل'!D29+اردستان!D29+كاشان!D29+برخوار!D29+'بوئين ومياندشت'!D29+چادگان!D29+'خور وبيابانك'!D29+دهاقان!D29+'شاهين شهر'!D29+شهرضا!D29+فريدن!D29+فريدونشهر!D29+گلپايگان!D29+لنجان!D29+'نجف اباد'!D29+نطنز!D29+'مباركه '!D29+خوانسار!D29+سميرم!D29+نايين!D29+فلاورجان!D29+'تيران وكرون'!D29</f>
        <v>0</v>
      </c>
      <c r="E29" s="27">
        <f>اصفهان!E29+'خميني شهر'!E29+'اران وبيد گل'!E29+اردستان!E29+كاشان!E29+برخوار!E29+'بوئين ومياندشت'!E29+چادگان!E29+'خور وبيابانك'!E29+دهاقان!E29+'شاهين شهر'!E29+شهرضا!E29+فريدن!E29+فريدونشهر!E29+گلپايگان!E29+لنجان!E29+'نجف اباد'!E29+نطنز!E29+'مباركه '!E29+خوانسار!E29+سميرم!E29+نايين!E29+فلاورجان!E29+'تيران وكرون'!E29</f>
        <v>0</v>
      </c>
      <c r="F29" s="27">
        <f>اصفهان!F29+'خميني شهر'!F29+'اران وبيد گل'!F29+اردستان!F29+كاشان!F29+برخوار!F29+'بوئين ومياندشت'!F29+چادگان!F29+'خور وبيابانك'!F29+دهاقان!F29+'شاهين شهر'!F29+شهرضا!F29+فريدن!F29+فريدونشهر!F29+گلپايگان!F29+لنجان!F29+'نجف اباد'!F29+نطنز!F29+'مباركه '!F29+خوانسار!F29+سميرم!F29+نايين!F29+فلاورجان!F29+'تيران وكرون'!F29</f>
        <v>0</v>
      </c>
      <c r="G29" s="27">
        <f>اصفهان!G29+'خميني شهر'!G29+'اران وبيد گل'!G29+اردستان!G29+كاشان!G29+برخوار!G29+'بوئين ومياندشت'!G29+چادگان!G29+'خور وبيابانك'!G29+دهاقان!G29+'شاهين شهر'!G29+شهرضا!G29+فريدن!G29+فريدونشهر!G29+گلپايگان!G29+لنجان!G29+'نجف اباد'!G29+نطنز!G29+'مباركه '!G29+خوانسار!G29+سميرم!G29+نايين!G29+فلاورجان!G29+'تيران وكرون'!G29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17"/>
      <c r="AQ29" s="4"/>
      <c r="AR29" s="4"/>
    </row>
    <row r="30" spans="1:44" ht="15">
      <c r="A30" s="14" t="s">
        <v>67</v>
      </c>
      <c r="B30" s="27">
        <f>اصفهان!B30+'خميني شهر'!B30+'اران وبيد گل'!B30+اردستان!B30+كاشان!B30+برخوار!B30+'بوئين ومياندشت'!B30+چادگان!B30+'خور وبيابانك'!B30+دهاقان!B30+'شاهين شهر'!B30+شهرضا!B30+فريدن!B30+فريدونشهر!B30+گلپايگان!B30+لنجان!B30+'نجف اباد'!B30+نطنز!B30+'مباركه '!B30+خوانسار!B30+سميرم!B30+نايين!B30+فلاورجان!B30+'تيران وكرون'!B30</f>
        <v>0</v>
      </c>
      <c r="C30" s="27">
        <f>اصفهان!C30+'خميني شهر'!C30+'اران وبيد گل'!C30+اردستان!C30+كاشان!C30+برخوار!C30+'بوئين ومياندشت'!C30+چادگان!C30+'خور وبيابانك'!C30+دهاقان!C30+'شاهين شهر'!C30+شهرضا!C30+فريدن!C30+فريدونشهر!C30+گلپايگان!C30+لنجان!C30+'نجف اباد'!C30+نطنز!C30+'مباركه '!C30+خوانسار!C30+سميرم!C30+نايين!C30+فلاورجان!C30+'تيران وكرون'!C30</f>
        <v>0</v>
      </c>
      <c r="D30" s="27">
        <f>اصفهان!D30+'خميني شهر'!D30+'اران وبيد گل'!D30+اردستان!D30+كاشان!D30+برخوار!D30+'بوئين ومياندشت'!D30+چادگان!D30+'خور وبيابانك'!D30+دهاقان!D30+'شاهين شهر'!D30+شهرضا!D30+فريدن!D30+فريدونشهر!D30+گلپايگان!D30+لنجان!D30+'نجف اباد'!D30+نطنز!D30+'مباركه '!D30+خوانسار!D30+سميرم!D30+نايين!D30+فلاورجان!D30+'تيران وكرون'!D30</f>
        <v>0</v>
      </c>
      <c r="E30" s="27">
        <f>اصفهان!E30+'خميني شهر'!E30+'اران وبيد گل'!E30+اردستان!E30+كاشان!E30+برخوار!E30+'بوئين ومياندشت'!E30+چادگان!E30+'خور وبيابانك'!E30+دهاقان!E30+'شاهين شهر'!E30+شهرضا!E30+فريدن!E30+فريدونشهر!E30+گلپايگان!E30+لنجان!E30+'نجف اباد'!E30+نطنز!E30+'مباركه '!E30+خوانسار!E30+سميرم!E30+نايين!E30+فلاورجان!E30+'تيران وكرون'!E30</f>
        <v>0</v>
      </c>
      <c r="F30" s="27">
        <f>اصفهان!F30+'خميني شهر'!F30+'اران وبيد گل'!F30+اردستان!F30+كاشان!F30+برخوار!F30+'بوئين ومياندشت'!F30+چادگان!F30+'خور وبيابانك'!F30+دهاقان!F30+'شاهين شهر'!F30+شهرضا!F30+فريدن!F30+فريدونشهر!F30+گلپايگان!F30+لنجان!F30+'نجف اباد'!F30+نطنز!F30+'مباركه '!F30+خوانسار!F30+سميرم!F30+نايين!F30+فلاورجان!F30+'تيران وكرون'!F30</f>
        <v>0</v>
      </c>
      <c r="G30" s="27">
        <f>اصفهان!G30+'خميني شهر'!G30+'اران وبيد گل'!G30+اردستان!G30+كاشان!G30+برخوار!G30+'بوئين ومياندشت'!G30+چادگان!G30+'خور وبيابانك'!G30+دهاقان!G30+'شاهين شهر'!G30+شهرضا!G30+فريدن!G30+فريدونشهر!G30+گلپايگان!G30+لنجان!G30+'نجف اباد'!G30+نطنز!G30+'مباركه '!G30+خوانسار!G30+سميرم!G30+نايين!G30+فلاورجان!G30+'تيران وكرون'!G30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4"/>
      <c r="AR30" s="4"/>
    </row>
    <row r="31" spans="1:44" ht="15">
      <c r="A31" s="14" t="s">
        <v>66</v>
      </c>
      <c r="B31" s="27">
        <f>اصفهان!B31+'خميني شهر'!B31+'اران وبيد گل'!B31+اردستان!B31+كاشان!B31+برخوار!B31+'بوئين ومياندشت'!B31+چادگان!B31+'خور وبيابانك'!B31+دهاقان!B31+'شاهين شهر'!B31+شهرضا!B31+فريدن!B31+فريدونشهر!B31+گلپايگان!B31+لنجان!B31+'نجف اباد'!B31+نطنز!B31+'مباركه '!B31+خوانسار!B31+سميرم!B31+نايين!B31+فلاورجان!B31+'تيران وكرون'!B31</f>
        <v>0</v>
      </c>
      <c r="C31" s="27">
        <f>اصفهان!C31+'خميني شهر'!C31+'اران وبيد گل'!C31+اردستان!C31+كاشان!C31+برخوار!C31+'بوئين ومياندشت'!C31+چادگان!C31+'خور وبيابانك'!C31+دهاقان!C31+'شاهين شهر'!C31+شهرضا!C31+فريدن!C31+فريدونشهر!C31+گلپايگان!C31+لنجان!C31+'نجف اباد'!C31+نطنز!C31+'مباركه '!C31+خوانسار!C31+سميرم!C31+نايين!C31+فلاورجان!C31+'تيران وكرون'!C31</f>
        <v>0</v>
      </c>
      <c r="D31" s="27">
        <f>اصفهان!D31+'خميني شهر'!D31+'اران وبيد گل'!D31+اردستان!D31+كاشان!D31+برخوار!D31+'بوئين ومياندشت'!D31+چادگان!D31+'خور وبيابانك'!D31+دهاقان!D31+'شاهين شهر'!D31+شهرضا!D31+فريدن!D31+فريدونشهر!D31+گلپايگان!D31+لنجان!D31+'نجف اباد'!D31+نطنز!D31+'مباركه '!D31+خوانسار!D31+سميرم!D31+نايين!D31+فلاورجان!D31+'تيران وكرون'!D31</f>
        <v>0</v>
      </c>
      <c r="E31" s="27">
        <f>اصفهان!E31+'خميني شهر'!E31+'اران وبيد گل'!E31+اردستان!E31+كاشان!E31+برخوار!E31+'بوئين ومياندشت'!E31+چادگان!E31+'خور وبيابانك'!E31+دهاقان!E31+'شاهين شهر'!E31+شهرضا!E31+فريدن!E31+فريدونشهر!E31+گلپايگان!E31+لنجان!E31+'نجف اباد'!E31+نطنز!E31+'مباركه '!E31+خوانسار!E31+سميرم!E31+نايين!E31+فلاورجان!E31+'تيران وكرون'!E31</f>
        <v>0</v>
      </c>
      <c r="F31" s="27">
        <f>اصفهان!F31+'خميني شهر'!F31+'اران وبيد گل'!F31+اردستان!F31+كاشان!F31+برخوار!F31+'بوئين ومياندشت'!F31+چادگان!F31+'خور وبيابانك'!F31+دهاقان!F31+'شاهين شهر'!F31+شهرضا!F31+فريدن!F31+فريدونشهر!F31+گلپايگان!F31+لنجان!F31+'نجف اباد'!F31+نطنز!F31+'مباركه '!F31+خوانسار!F31+سميرم!F31+نايين!F31+فلاورجان!F31+'تيران وكرون'!F31</f>
        <v>0</v>
      </c>
      <c r="G31" s="27">
        <f>اصفهان!G31+'خميني شهر'!G31+'اران وبيد گل'!G31+اردستان!G31+كاشان!G31+برخوار!G31+'بوئين ومياندشت'!G31+چادگان!G31+'خور وبيابانك'!G31+دهاقان!G31+'شاهين شهر'!G31+شهرضا!G31+فريدن!G31+فريدونشهر!G31+گلپايگان!G31+لنجان!G31+'نجف اباد'!G31+نطنز!G31+'مباركه '!G31+خوانسار!G31+سميرم!G31+نايين!G31+فلاورجان!G31+'تيران وكرون'!G31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4"/>
      <c r="AR31" s="4"/>
    </row>
    <row r="32" spans="1:44" ht="15">
      <c r="A32" s="14" t="s">
        <v>68</v>
      </c>
      <c r="B32" s="27">
        <f>اصفهان!B32+'خميني شهر'!B32+'اران وبيد گل'!B32+اردستان!B32+كاشان!B32+برخوار!B32+'بوئين ومياندشت'!B32+چادگان!B32+'خور وبيابانك'!B32+دهاقان!B32+'شاهين شهر'!B32+شهرضا!B32+فريدن!B32+فريدونشهر!B32+گلپايگان!B32+لنجان!B32+'نجف اباد'!B32+نطنز!B32+'مباركه '!B32+خوانسار!B32+سميرم!B32+نايين!B32+فلاورجان!B32+'تيران وكرون'!B32</f>
        <v>0</v>
      </c>
      <c r="C32" s="27">
        <f>اصفهان!C32+'خميني شهر'!C32+'اران وبيد گل'!C32+اردستان!C32+كاشان!C32+برخوار!C32+'بوئين ومياندشت'!C32+چادگان!C32+'خور وبيابانك'!C32+دهاقان!C32+'شاهين شهر'!C32+شهرضا!C32+فريدن!C32+فريدونشهر!C32+گلپايگان!C32+لنجان!C32+'نجف اباد'!C32+نطنز!C32+'مباركه '!C32+خوانسار!C32+سميرم!C32+نايين!C32+فلاورجان!C32+'تيران وكرون'!C32</f>
        <v>0</v>
      </c>
      <c r="D32" s="27">
        <f>اصفهان!D32+'خميني شهر'!D32+'اران وبيد گل'!D32+اردستان!D32+كاشان!D32+برخوار!D32+'بوئين ومياندشت'!D32+چادگان!D32+'خور وبيابانك'!D32+دهاقان!D32+'شاهين شهر'!D32+شهرضا!D32+فريدن!D32+فريدونشهر!D32+گلپايگان!D32+لنجان!D32+'نجف اباد'!D32+نطنز!D32+'مباركه '!D32+خوانسار!D32+سميرم!D32+نايين!D32+فلاورجان!D32+'تيران وكرون'!D32</f>
        <v>0</v>
      </c>
      <c r="E32" s="27">
        <f>اصفهان!E32+'خميني شهر'!E32+'اران وبيد گل'!E32+اردستان!E32+كاشان!E32+برخوار!E32+'بوئين ومياندشت'!E32+چادگان!E32+'خور وبيابانك'!E32+دهاقان!E32+'شاهين شهر'!E32+شهرضا!E32+فريدن!E32+فريدونشهر!E32+گلپايگان!E32+لنجان!E32+'نجف اباد'!E32+نطنز!E32+'مباركه '!E32+خوانسار!E32+سميرم!E32+نايين!E32+فلاورجان!E32+'تيران وكرون'!E32</f>
        <v>0</v>
      </c>
      <c r="F32" s="27">
        <f>اصفهان!F32+'خميني شهر'!F32+'اران وبيد گل'!F32+اردستان!F32+كاشان!F32+برخوار!F32+'بوئين ومياندشت'!F32+چادگان!F32+'خور وبيابانك'!F32+دهاقان!F32+'شاهين شهر'!F32+شهرضا!F32+فريدن!F32+فريدونشهر!F32+گلپايگان!F32+لنجان!F32+'نجف اباد'!F32+نطنز!F32+'مباركه '!F32+خوانسار!F32+سميرم!F32+نايين!F32+فلاورجان!F32+'تيران وكرون'!F32</f>
        <v>0</v>
      </c>
      <c r="G32" s="27">
        <f>اصفهان!G32+'خميني شهر'!G32+'اران وبيد گل'!G32+اردستان!G32+كاشان!G32+برخوار!G32+'بوئين ومياندشت'!G32+چادگان!G32+'خور وبيابانك'!G32+دهاقان!G32+'شاهين شهر'!G32+شهرضا!G32+فريدن!G32+فريدونشهر!G32+گلپايگان!G32+لنجان!G32+'نجف اباد'!G32+نطنز!G32+'مباركه '!G32+خوانسار!G32+سميرم!G32+نايين!G32+فلاورجان!G32+'تيران وكرون'!G32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4"/>
      <c r="AR32" s="4"/>
    </row>
    <row r="33" spans="1:44" ht="15">
      <c r="A33" s="14" t="s">
        <v>38</v>
      </c>
      <c r="B33" s="27">
        <f>اصفهان!B33+'خميني شهر'!B33+'اران وبيد گل'!B33+اردستان!B33+كاشان!B33+برخوار!B33+'بوئين ومياندشت'!B33+چادگان!B33+'خور وبيابانك'!B33+دهاقان!B33+'شاهين شهر'!B33+شهرضا!B33+فريدن!B33+فريدونشهر!B33+گلپايگان!B33+لنجان!B33+'نجف اباد'!B33+نطنز!B33+'مباركه '!B33+خوانسار!B33+سميرم!B33+نايين!B33+فلاورجان!B33+'تيران وكرون'!B33</f>
        <v>0</v>
      </c>
      <c r="C33" s="27">
        <f>اصفهان!C33+'خميني شهر'!C33+'اران وبيد گل'!C33+اردستان!C33+كاشان!C33+برخوار!C33+'بوئين ومياندشت'!C33+چادگان!C33+'خور وبيابانك'!C33+دهاقان!C33+'شاهين شهر'!C33+شهرضا!C33+فريدن!C33+فريدونشهر!C33+گلپايگان!C33+لنجان!C33+'نجف اباد'!C33+نطنز!C33+'مباركه '!C33+خوانسار!C33+سميرم!C33+نايين!C33+فلاورجان!C33+'تيران وكرون'!C33</f>
        <v>0</v>
      </c>
      <c r="D33" s="27">
        <f>اصفهان!D33+'خميني شهر'!D33+'اران وبيد گل'!D33+اردستان!D33+كاشان!D33+برخوار!D33+'بوئين ومياندشت'!D33+چادگان!D33+'خور وبيابانك'!D33+دهاقان!D33+'شاهين شهر'!D33+شهرضا!D33+فريدن!D33+فريدونشهر!D33+گلپايگان!D33+لنجان!D33+'نجف اباد'!D33+نطنز!D33+'مباركه '!D33+خوانسار!D33+سميرم!D33+نايين!D33+فلاورجان!D33+'تيران وكرون'!D33</f>
        <v>0</v>
      </c>
      <c r="E33" s="27">
        <f>اصفهان!E33+'خميني شهر'!E33+'اران وبيد گل'!E33+اردستان!E33+كاشان!E33+برخوار!E33+'بوئين ومياندشت'!E33+چادگان!E33+'خور وبيابانك'!E33+دهاقان!E33+'شاهين شهر'!E33+شهرضا!E33+فريدن!E33+فريدونشهر!E33+گلپايگان!E33+لنجان!E33+'نجف اباد'!E33+نطنز!E33+'مباركه '!E33+خوانسار!E33+سميرم!E33+نايين!E33+فلاورجان!E33+'تيران وكرون'!E33</f>
        <v>0</v>
      </c>
      <c r="F33" s="27">
        <f>اصفهان!F33+'خميني شهر'!F33+'اران وبيد گل'!F33+اردستان!F33+كاشان!F33+برخوار!F33+'بوئين ومياندشت'!F33+چادگان!F33+'خور وبيابانك'!F33+دهاقان!F33+'شاهين شهر'!F33+شهرضا!F33+فريدن!F33+فريدونشهر!F33+گلپايگان!F33+لنجان!F33+'نجف اباد'!F33+نطنز!F33+'مباركه '!F33+خوانسار!F33+سميرم!F33+نايين!F33+فلاورجان!F33+'تيران وكرون'!F33</f>
        <v>0</v>
      </c>
      <c r="G33" s="27">
        <f>اصفهان!G33+'خميني شهر'!G33+'اران وبيد گل'!G33+اردستان!G33+كاشان!G33+برخوار!G33+'بوئين ومياندشت'!G33+چادگان!G33+'خور وبيابانك'!G33+دهاقان!G33+'شاهين شهر'!G33+شهرضا!G33+فريدن!G33+فريدونشهر!G33+گلپايگان!G33+لنجان!G33+'نجف اباد'!G33+نطنز!G33+'مباركه '!G33+خوانسار!G33+سميرم!G33+نايين!G33+فلاورجان!G33+'تيران وكرون'!G33</f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4"/>
      <c r="AR33" s="4"/>
    </row>
    <row r="34" spans="1:44" ht="15">
      <c r="A34" s="14" t="s">
        <v>18</v>
      </c>
      <c r="B34" s="27">
        <f>SUM(B25:B33)</f>
        <v>3</v>
      </c>
      <c r="C34" s="27">
        <f>SUM(C25:C33)</f>
        <v>0</v>
      </c>
      <c r="D34" s="27">
        <f t="shared" ref="D34:G34" si="3">SUM(D25:D33)</f>
        <v>1</v>
      </c>
      <c r="E34" s="27">
        <f t="shared" si="3"/>
        <v>0</v>
      </c>
      <c r="F34" s="27">
        <f t="shared" si="3"/>
        <v>0</v>
      </c>
      <c r="G34" s="27">
        <f t="shared" si="3"/>
        <v>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mergeCells count="44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77734375" customWidth="1"/>
    <col min="16" max="16" width="5.109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109375" customWidth="1"/>
    <col min="43" max="43" width="4.44140625" customWidth="1"/>
    <col min="44" max="44" width="5.88671875" customWidth="1"/>
  </cols>
  <sheetData>
    <row r="1" spans="1:44" ht="22.2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0</v>
      </c>
      <c r="AJ5" s="3"/>
      <c r="AK5" s="3"/>
      <c r="AL5" s="3"/>
      <c r="AM5" s="27"/>
      <c r="AN5" s="3">
        <v>0</v>
      </c>
      <c r="AO5" s="3">
        <v>0</v>
      </c>
      <c r="AP5" s="3">
        <v>0</v>
      </c>
      <c r="AQ5" s="3">
        <v>0</v>
      </c>
      <c r="AR5" s="3">
        <f>SUM(AN5:AQ5)</f>
        <v>0</v>
      </c>
    </row>
    <row r="6" spans="1:44" ht="15">
      <c r="A6" s="2" t="s">
        <v>72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>SUM(B6:AH6)</f>
        <v>0</v>
      </c>
      <c r="AJ6" s="3"/>
      <c r="AK6" s="3"/>
      <c r="AL6" s="3"/>
      <c r="AM6" s="27"/>
      <c r="AN6" s="3">
        <v>0</v>
      </c>
      <c r="AO6" s="3">
        <v>0</v>
      </c>
      <c r="AP6" s="3">
        <v>0</v>
      </c>
      <c r="AQ6" s="3">
        <v>0</v>
      </c>
      <c r="AR6" s="3">
        <f>SUM(AN6:AQ6)</f>
        <v>0</v>
      </c>
    </row>
    <row r="7" spans="1:44" ht="15">
      <c r="A7" s="2" t="s">
        <v>73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ref="AI7:AI10" si="0">SUM(B7:AH7)</f>
        <v>0</v>
      </c>
      <c r="AJ7" s="3"/>
      <c r="AK7" s="3"/>
      <c r="AL7" s="3"/>
      <c r="AM7" s="27"/>
      <c r="AN7" s="3">
        <v>0</v>
      </c>
      <c r="AO7" s="3">
        <v>0</v>
      </c>
      <c r="AP7" s="3">
        <v>0</v>
      </c>
      <c r="AQ7" s="3">
        <v>0</v>
      </c>
      <c r="AR7" s="3">
        <f t="shared" ref="AR7:AR10" si="1">SUM(AN7:AQ7)</f>
        <v>0</v>
      </c>
    </row>
    <row r="8" spans="1:44" ht="15">
      <c r="A8" s="2" t="s">
        <v>74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0</v>
      </c>
      <c r="AJ8" s="3"/>
      <c r="AK8" s="3"/>
      <c r="AL8" s="3"/>
      <c r="AM8" s="27"/>
      <c r="AN8" s="3">
        <v>0</v>
      </c>
      <c r="AO8" s="3">
        <v>0</v>
      </c>
      <c r="AP8" s="3">
        <v>0</v>
      </c>
      <c r="AQ8" s="3">
        <v>0</v>
      </c>
      <c r="AR8" s="3">
        <f t="shared" si="1"/>
        <v>0</v>
      </c>
    </row>
    <row r="9" spans="1:44" ht="15">
      <c r="A9" s="2" t="s">
        <v>75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3"/>
      <c r="AK9" s="3"/>
      <c r="AL9" s="3"/>
      <c r="AM9" s="27"/>
      <c r="AN9" s="3">
        <v>0</v>
      </c>
      <c r="AO9" s="3">
        <v>0</v>
      </c>
      <c r="AP9" s="3">
        <v>0</v>
      </c>
      <c r="AQ9" s="3">
        <v>0</v>
      </c>
      <c r="AR9" s="3">
        <f t="shared" si="1"/>
        <v>0</v>
      </c>
    </row>
    <row r="10" spans="1:44" ht="16.2">
      <c r="A10" s="28" t="s">
        <v>76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/>
      <c r="AK10" s="3"/>
      <c r="AL10" s="3"/>
      <c r="AM10" s="27"/>
      <c r="AN10" s="3">
        <v>0</v>
      </c>
      <c r="AO10" s="3">
        <v>0</v>
      </c>
      <c r="AP10" s="3">
        <v>0</v>
      </c>
      <c r="AQ10" s="3">
        <v>0</v>
      </c>
      <c r="AR10" s="3">
        <f t="shared" si="1"/>
        <v>0</v>
      </c>
    </row>
    <row r="11" spans="1:44" ht="15">
      <c r="A11" s="28" t="s">
        <v>18</v>
      </c>
      <c r="B11" s="3">
        <f>SUM(B5:B10)</f>
        <v>0</v>
      </c>
      <c r="C11" s="3">
        <f>SUM(C5:C10)</f>
        <v>0</v>
      </c>
      <c r="D11" s="3">
        <f t="shared" ref="D11:T11" si="2">SUM(D5:D10)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>SUM(U5:U10)</f>
        <v>0</v>
      </c>
      <c r="V11" s="3">
        <f>SUM(V5:V10)</f>
        <v>0</v>
      </c>
      <c r="W11" s="3">
        <f t="shared" ref="W11" si="3">SUM(W5:W10)</f>
        <v>0</v>
      </c>
      <c r="X11" s="3">
        <f t="shared" ref="X11" si="4">SUM(X5:X10)</f>
        <v>0</v>
      </c>
      <c r="Y11" s="3">
        <f t="shared" ref="Y11" si="5">SUM(Y5:Y10)</f>
        <v>0</v>
      </c>
      <c r="Z11" s="3">
        <f t="shared" ref="Z11" si="6">SUM(Z5:Z10)</f>
        <v>0</v>
      </c>
      <c r="AA11" s="3">
        <f t="shared" ref="AA11" si="7">SUM(AA5:AA10)</f>
        <v>0</v>
      </c>
      <c r="AB11" s="3">
        <f t="shared" ref="AB11" si="8">SUM(AB5:AB10)</f>
        <v>0</v>
      </c>
      <c r="AC11" s="3">
        <f t="shared" ref="AC11" si="9">SUM(AC5:AC10)</f>
        <v>0</v>
      </c>
      <c r="AD11" s="3">
        <f t="shared" ref="AD11" si="10">SUM(AD5:AD10)</f>
        <v>0</v>
      </c>
      <c r="AE11" s="3">
        <f t="shared" ref="AE11" si="11">SUM(AE5:AE10)</f>
        <v>0</v>
      </c>
      <c r="AF11" s="3">
        <f t="shared" ref="AF11" si="12">SUM(AF5:AF10)</f>
        <v>0</v>
      </c>
      <c r="AG11" s="3">
        <f t="shared" ref="AG11" si="13">SUM(AG5:AG10)</f>
        <v>0</v>
      </c>
      <c r="AH11" s="3">
        <f t="shared" ref="AH11" si="14">SUM(AH5:AH10)</f>
        <v>0</v>
      </c>
      <c r="AI11" s="3">
        <f>SUM(AI5:AI10)</f>
        <v>0</v>
      </c>
      <c r="AJ11" s="3">
        <f t="shared" ref="AJ11:AK11" si="15">SUM(AJ5:AJ10)</f>
        <v>0</v>
      </c>
      <c r="AK11" s="3">
        <f t="shared" si="15"/>
        <v>0</v>
      </c>
      <c r="AL11" s="3">
        <f t="shared" ref="AL11:AM11" si="16">SUM(AL5:AL10)</f>
        <v>0</v>
      </c>
      <c r="AM11" s="3">
        <f t="shared" si="16"/>
        <v>0</v>
      </c>
      <c r="AN11" s="3">
        <f t="shared" ref="AN11:AO11" si="17">SUM(AN5:AN10)</f>
        <v>0</v>
      </c>
      <c r="AO11" s="3">
        <f t="shared" si="17"/>
        <v>0</v>
      </c>
      <c r="AP11" s="3">
        <f t="shared" ref="AP11:AQ11" si="18">SUM(AP5:AP10)</f>
        <v>0</v>
      </c>
      <c r="AQ11" s="3">
        <f t="shared" si="18"/>
        <v>0</v>
      </c>
      <c r="AR11" s="3">
        <f>SUM(AR5:AR10)</f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6" t="s">
        <v>12</v>
      </c>
      <c r="K14" s="6" t="s">
        <v>18</v>
      </c>
      <c r="L14" s="70" t="s">
        <v>26</v>
      </c>
      <c r="M14" s="66" t="s">
        <v>27</v>
      </c>
      <c r="N14" s="66" t="s">
        <v>14</v>
      </c>
      <c r="O14" s="66" t="s">
        <v>87</v>
      </c>
      <c r="P14" s="66" t="s">
        <v>89</v>
      </c>
      <c r="Q14" s="6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7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7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>SUM(C15:C16)</f>
        <v>0</v>
      </c>
      <c r="D17" s="3">
        <f t="shared" ref="D17:Q17" si="19">SUM(D15:D16)</f>
        <v>0</v>
      </c>
      <c r="E17" s="3">
        <f t="shared" si="19"/>
        <v>0</v>
      </c>
      <c r="F17" s="3">
        <f t="shared" si="19"/>
        <v>0</v>
      </c>
      <c r="G17" s="3">
        <f t="shared" si="19"/>
        <v>0</v>
      </c>
      <c r="H17" s="3">
        <f t="shared" si="19"/>
        <v>0</v>
      </c>
      <c r="I17" s="3">
        <f t="shared" si="19"/>
        <v>0</v>
      </c>
      <c r="J17" s="3">
        <f t="shared" si="19"/>
        <v>0</v>
      </c>
      <c r="K17" s="3">
        <f t="shared" si="19"/>
        <v>0</v>
      </c>
      <c r="L17" s="3">
        <f t="shared" si="19"/>
        <v>0</v>
      </c>
      <c r="M17" s="3">
        <f t="shared" si="19"/>
        <v>0</v>
      </c>
      <c r="N17" s="3">
        <f t="shared" si="19"/>
        <v>0</v>
      </c>
      <c r="O17" s="3">
        <f t="shared" si="19"/>
        <v>0</v>
      </c>
      <c r="P17" s="3">
        <f t="shared" si="19"/>
        <v>0</v>
      </c>
      <c r="Q17" s="3">
        <f t="shared" si="19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41"/>
      <c r="C18" s="141"/>
      <c r="D18" s="141"/>
      <c r="E18" s="141"/>
      <c r="F18" s="141"/>
      <c r="G18" s="141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20">SUM(C20:C21)</f>
        <v>0</v>
      </c>
      <c r="D22" s="3">
        <f t="shared" si="20"/>
        <v>0</v>
      </c>
      <c r="E22" s="3">
        <f t="shared" si="20"/>
        <v>0</v>
      </c>
      <c r="F22" s="3">
        <f t="shared" si="20"/>
        <v>0</v>
      </c>
      <c r="G22" s="3">
        <f t="shared" si="20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4" t="s">
        <v>27</v>
      </c>
      <c r="D24" s="14" t="s">
        <v>14</v>
      </c>
      <c r="E24" s="14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ref="G27:G33" si="21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f t="shared" si="21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f t="shared" si="21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21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21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21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f t="shared" si="21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5">
      <c r="A34" s="14" t="s">
        <v>18</v>
      </c>
      <c r="B34" s="3">
        <f>SUM(B25:B33)</f>
        <v>0</v>
      </c>
      <c r="C34" s="3">
        <f>SUM(C25:C33)</f>
        <v>0</v>
      </c>
      <c r="D34" s="3">
        <f t="shared" ref="D34:F34" si="22">SUM(D25:D33)</f>
        <v>0</v>
      </c>
      <c r="E34" s="3">
        <f t="shared" si="22"/>
        <v>0</v>
      </c>
      <c r="F34" s="3">
        <f t="shared" si="22"/>
        <v>0</v>
      </c>
      <c r="G34" s="3">
        <f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E1" zoomScale="90" zoomScaleNormal="90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33203125" customWidth="1"/>
    <col min="16" max="16" width="4.441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88671875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21875" customWidth="1"/>
    <col min="43" max="43" width="5" customWidth="1"/>
    <col min="44" max="44" width="4.33203125" customWidth="1"/>
  </cols>
  <sheetData>
    <row r="1" spans="1:44" ht="22.2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3">
        <v>0</v>
      </c>
      <c r="D5" s="3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f>SUM(AN5:AQ5)</f>
        <v>0</v>
      </c>
    </row>
    <row r="6" spans="1:44" ht="15">
      <c r="A6" s="2" t="s">
        <v>72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f t="shared" ref="AR6:AR10" si="0">SUM(AN6:AQ6)</f>
        <v>0</v>
      </c>
    </row>
    <row r="7" spans="1:44" ht="15">
      <c r="A7" s="2" t="s">
        <v>73</v>
      </c>
      <c r="B7" s="3">
        <v>0</v>
      </c>
      <c r="C7" s="3">
        <v>1</v>
      </c>
      <c r="D7" s="27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>SUM(B7:AH7)</f>
        <v>1</v>
      </c>
      <c r="AJ7" s="3">
        <v>0</v>
      </c>
      <c r="AK7" s="32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f t="shared" si="0"/>
        <v>1</v>
      </c>
    </row>
    <row r="8" spans="1:44" ht="15">
      <c r="A8" s="2" t="s">
        <v>74</v>
      </c>
      <c r="B8" s="3">
        <v>0</v>
      </c>
      <c r="C8" s="3">
        <v>2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>SUM(B8:AH8)</f>
        <v>4</v>
      </c>
      <c r="AJ8" s="32">
        <v>0.25</v>
      </c>
      <c r="AK8" s="32">
        <v>0.75</v>
      </c>
      <c r="AL8" s="3">
        <v>0</v>
      </c>
      <c r="AM8" s="3">
        <v>0</v>
      </c>
      <c r="AN8" s="3">
        <v>4</v>
      </c>
      <c r="AO8" s="3">
        <v>0</v>
      </c>
      <c r="AP8" s="3">
        <v>0</v>
      </c>
      <c r="AQ8" s="3">
        <v>0</v>
      </c>
      <c r="AR8" s="3">
        <f t="shared" si="0"/>
        <v>4</v>
      </c>
    </row>
    <row r="9" spans="1:44" ht="15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1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/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>SUM(B9:AH9)</f>
        <v>1</v>
      </c>
      <c r="AJ9" s="32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f t="shared" si="0"/>
        <v>1</v>
      </c>
    </row>
    <row r="10" spans="1:44" ht="16.2">
      <c r="A10" s="28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/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>SUM(B10:AH10)</f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f t="shared" si="0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1">SUM(C5:C10)</f>
        <v>3</v>
      </c>
      <c r="D11" s="3">
        <f t="shared" si="1"/>
        <v>0</v>
      </c>
      <c r="E11" s="3">
        <f t="shared" si="1"/>
        <v>0</v>
      </c>
      <c r="F11" s="3">
        <f t="shared" si="1"/>
        <v>1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2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6</v>
      </c>
      <c r="AJ11" s="3">
        <f t="shared" si="1"/>
        <v>1.25</v>
      </c>
      <c r="AK11" s="3">
        <f t="shared" si="1"/>
        <v>1.75</v>
      </c>
      <c r="AL11" s="3">
        <f t="shared" si="1"/>
        <v>0</v>
      </c>
      <c r="AM11" s="3">
        <f t="shared" si="1"/>
        <v>0</v>
      </c>
      <c r="AN11" s="3">
        <f t="shared" si="1"/>
        <v>6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6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6" t="s">
        <v>27</v>
      </c>
      <c r="N14" s="86" t="s">
        <v>14</v>
      </c>
      <c r="O14" s="8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7" t="s">
        <v>83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2</v>
      </c>
      <c r="L15" s="3">
        <v>0</v>
      </c>
      <c r="M15" s="54">
        <v>2</v>
      </c>
      <c r="N15" s="3">
        <v>0</v>
      </c>
      <c r="O15" s="3">
        <v>0</v>
      </c>
      <c r="P15" s="3">
        <v>0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7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2</v>
      </c>
      <c r="C17" s="3">
        <f t="shared" ref="C17:P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2</v>
      </c>
      <c r="L17" s="3">
        <f t="shared" si="2"/>
        <v>0</v>
      </c>
      <c r="M17" s="3">
        <f t="shared" si="2"/>
        <v>2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>SUM(Q15:Q16)</f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v>0</v>
      </c>
      <c r="G27" s="3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3">
        <v>0</v>
      </c>
      <c r="G28" s="3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Q1"/>
    </sheetView>
  </sheetViews>
  <sheetFormatPr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.109375" customWidth="1"/>
    <col min="16" max="16" width="4.44140625" customWidth="1"/>
    <col min="17" max="17" width="7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4" customWidth="1"/>
    <col min="30" max="30" width="3" bestFit="1" customWidth="1"/>
    <col min="31" max="33" width="3" customWidth="1"/>
    <col min="34" max="34" width="3" bestFit="1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7.21875" customWidth="1"/>
    <col min="43" max="43" width="5" customWidth="1"/>
    <col min="44" max="44" width="5.44140625" customWidth="1"/>
  </cols>
  <sheetData>
    <row r="1" spans="1:44" ht="22.2">
      <c r="A1" s="129" t="s">
        <v>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>SUM(AN6:AQ6)</f>
        <v>0</v>
      </c>
    </row>
    <row r="7" spans="1:44" ht="15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v>0</v>
      </c>
      <c r="AJ7" s="27"/>
      <c r="AK7" s="27"/>
      <c r="AL7" s="27"/>
      <c r="AM7" s="27"/>
      <c r="AN7" s="27">
        <v>0</v>
      </c>
      <c r="AO7" s="27">
        <v>0</v>
      </c>
      <c r="AP7" s="27">
        <v>0</v>
      </c>
      <c r="AQ7" s="27">
        <v>0</v>
      </c>
      <c r="AR7" s="3">
        <f t="shared" ref="AR7:AR10" si="0">SUM(AN7:AQ7)</f>
        <v>0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v>0</v>
      </c>
      <c r="AJ8" s="27"/>
      <c r="AK8" s="27"/>
      <c r="AL8" s="27"/>
      <c r="AM8" s="27"/>
      <c r="AN8" s="27">
        <v>0</v>
      </c>
      <c r="AO8" s="27">
        <v>0</v>
      </c>
      <c r="AP8" s="27">
        <v>0</v>
      </c>
      <c r="AQ8" s="27">
        <v>0</v>
      </c>
      <c r="AR8" s="3">
        <f t="shared" si="0"/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0"/>
        <v>0</v>
      </c>
    </row>
    <row r="10" spans="1:44" ht="16.2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0"/>
        <v>0</v>
      </c>
    </row>
    <row r="11" spans="1:44" ht="15">
      <c r="A11" s="28" t="s">
        <v>18</v>
      </c>
      <c r="B11" s="3">
        <f>SUM(B5:B10)</f>
        <v>0</v>
      </c>
      <c r="C11" s="3">
        <f t="shared" ref="C11:AQ11" si="1">SUM(C5:C10)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>SUM(AR5:AR10)</f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5" t="s">
        <v>27</v>
      </c>
      <c r="N14" s="65" t="s">
        <v>14</v>
      </c>
      <c r="O14" s="6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4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4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ref="K17" si="3">SUM(B17:J17)</f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E3:AE4"/>
    <mergeCell ref="AF3:AF4"/>
    <mergeCell ref="AG3:A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D1" zoomScaleNormal="100" workbookViewId="0">
      <selection activeCell="AN5" sqref="AN5:AQ10"/>
    </sheetView>
  </sheetViews>
  <sheetFormatPr defaultColWidth="34.44140625" defaultRowHeight="14.4"/>
  <cols>
    <col min="1" max="1" width="22.33203125" customWidth="1"/>
    <col min="2" max="2" width="5.33203125" bestFit="1" customWidth="1"/>
    <col min="3" max="3" width="7" bestFit="1" customWidth="1"/>
    <col min="4" max="4" width="5.6640625" bestFit="1" customWidth="1"/>
    <col min="5" max="5" width="6.109375" customWidth="1"/>
    <col min="6" max="6" width="5.21875" customWidth="1"/>
    <col min="7" max="7" width="3.8867187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5.33203125" customWidth="1"/>
    <col min="16" max="16" width="4.7773437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30" width="6.44140625" customWidth="1"/>
    <col min="31" max="31" width="4.44140625" customWidth="1"/>
    <col min="32" max="33" width="2.6640625" bestFit="1" customWidth="1"/>
    <col min="34" max="34" width="2.6640625" customWidth="1"/>
    <col min="35" max="35" width="2.6640625" bestFit="1" customWidth="1"/>
    <col min="36" max="36" width="3.88671875" customWidth="1"/>
    <col min="37" max="37" width="3.44140625" bestFit="1" customWidth="1"/>
    <col min="38" max="38" width="5.77734375" customWidth="1"/>
    <col min="39" max="39" width="4.6640625" bestFit="1" customWidth="1"/>
    <col min="40" max="40" width="4.77734375" customWidth="1"/>
    <col min="41" max="41" width="5.33203125" customWidth="1"/>
    <col min="42" max="42" width="5.6640625" bestFit="1" customWidth="1"/>
    <col min="43" max="43" width="4" bestFit="1" customWidth="1"/>
    <col min="44" max="44" width="2.77734375" bestFit="1" customWidth="1"/>
    <col min="45" max="45" width="6.21875" customWidth="1"/>
    <col min="46" max="46" width="9.21875" customWidth="1"/>
  </cols>
  <sheetData>
    <row r="1" spans="1:44" ht="22.2">
      <c r="A1" s="152" t="s">
        <v>97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</row>
    <row r="2" spans="1:44" ht="21">
      <c r="A2" s="153" t="s">
        <v>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</row>
    <row r="3" spans="1:44" ht="14.25" customHeight="1">
      <c r="A3" s="33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45</v>
      </c>
      <c r="H3" s="145" t="s">
        <v>44</v>
      </c>
      <c r="I3" s="154" t="s">
        <v>46</v>
      </c>
      <c r="J3" s="145" t="s">
        <v>47</v>
      </c>
      <c r="K3" s="145" t="s">
        <v>48</v>
      </c>
      <c r="L3" s="145" t="s">
        <v>43</v>
      </c>
      <c r="M3" s="145" t="s">
        <v>49</v>
      </c>
      <c r="N3" s="145" t="s">
        <v>50</v>
      </c>
      <c r="O3" s="145" t="s">
        <v>51</v>
      </c>
      <c r="P3" s="145" t="s">
        <v>52</v>
      </c>
      <c r="Q3" s="145" t="s">
        <v>53</v>
      </c>
      <c r="R3" s="145" t="s">
        <v>54</v>
      </c>
      <c r="S3" s="145" t="s">
        <v>55</v>
      </c>
      <c r="T3" s="145" t="s">
        <v>56</v>
      </c>
      <c r="U3" s="145" t="s">
        <v>57</v>
      </c>
      <c r="V3" s="145" t="s">
        <v>58</v>
      </c>
      <c r="W3" s="145" t="s">
        <v>59</v>
      </c>
      <c r="X3" s="145" t="s">
        <v>60</v>
      </c>
      <c r="Y3" s="145" t="s">
        <v>61</v>
      </c>
      <c r="Z3" s="145" t="s">
        <v>62</v>
      </c>
      <c r="AA3" s="145" t="s">
        <v>63</v>
      </c>
      <c r="AB3" s="145" t="s">
        <v>65</v>
      </c>
      <c r="AC3" s="131" t="s">
        <v>80</v>
      </c>
      <c r="AD3" s="131" t="s">
        <v>81</v>
      </c>
      <c r="AE3" s="131" t="s">
        <v>82</v>
      </c>
      <c r="AF3" s="145" t="s">
        <v>12</v>
      </c>
      <c r="AG3" s="145" t="s">
        <v>12</v>
      </c>
      <c r="AH3" s="145" t="s">
        <v>12</v>
      </c>
      <c r="AI3" s="145" t="s">
        <v>18</v>
      </c>
      <c r="AJ3" s="156" t="s">
        <v>78</v>
      </c>
      <c r="AK3" s="157"/>
      <c r="AL3" s="157"/>
      <c r="AM3" s="158"/>
      <c r="AN3" s="156" t="s">
        <v>6</v>
      </c>
      <c r="AO3" s="157"/>
      <c r="AP3" s="157"/>
      <c r="AQ3" s="158"/>
      <c r="AR3" s="33" t="s">
        <v>7</v>
      </c>
    </row>
    <row r="4" spans="1:44" ht="30">
      <c r="A4" s="33" t="s">
        <v>8</v>
      </c>
      <c r="B4" s="146"/>
      <c r="C4" s="146"/>
      <c r="D4" s="146"/>
      <c r="E4" s="146"/>
      <c r="F4" s="146"/>
      <c r="G4" s="146"/>
      <c r="H4" s="146"/>
      <c r="I4" s="155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32"/>
      <c r="AD4" s="132"/>
      <c r="AE4" s="132"/>
      <c r="AF4" s="146"/>
      <c r="AG4" s="146"/>
      <c r="AH4" s="146"/>
      <c r="AI4" s="146"/>
      <c r="AJ4" s="33" t="s">
        <v>9</v>
      </c>
      <c r="AK4" s="33" t="s">
        <v>10</v>
      </c>
      <c r="AL4" s="33" t="s">
        <v>11</v>
      </c>
      <c r="AM4" s="33" t="s">
        <v>12</v>
      </c>
      <c r="AN4" s="33" t="s">
        <v>13</v>
      </c>
      <c r="AO4" s="34" t="s">
        <v>14</v>
      </c>
      <c r="AP4" s="34" t="s">
        <v>91</v>
      </c>
      <c r="AQ4" s="33" t="s">
        <v>88</v>
      </c>
      <c r="AR4" s="33"/>
    </row>
    <row r="5" spans="1:44" ht="15">
      <c r="A5" s="33" t="s">
        <v>71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f t="shared" ref="AI5:AI10" si="0">SUM(B5:AH5)</f>
        <v>0</v>
      </c>
      <c r="AJ5" s="35"/>
      <c r="AK5" s="35"/>
      <c r="AL5" s="35"/>
      <c r="AM5" s="35"/>
      <c r="AN5" s="27">
        <v>0</v>
      </c>
      <c r="AO5" s="27">
        <v>0</v>
      </c>
      <c r="AP5" s="27">
        <v>0</v>
      </c>
      <c r="AQ5" s="27">
        <v>0</v>
      </c>
      <c r="AR5" s="35">
        <f t="shared" ref="AR5:AR10" si="1">SUM(AN5:AQ5)</f>
        <v>0</v>
      </c>
    </row>
    <row r="6" spans="1:44" ht="15">
      <c r="A6" s="34" t="s">
        <v>72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f t="shared" si="0"/>
        <v>0</v>
      </c>
      <c r="AJ6" s="35"/>
      <c r="AK6" s="35"/>
      <c r="AL6" s="35"/>
      <c r="AM6" s="35"/>
      <c r="AN6" s="27">
        <v>0</v>
      </c>
      <c r="AO6" s="27">
        <v>0</v>
      </c>
      <c r="AP6" s="27">
        <v>0</v>
      </c>
      <c r="AQ6" s="27">
        <v>0</v>
      </c>
      <c r="AR6" s="35">
        <f t="shared" si="1"/>
        <v>0</v>
      </c>
    </row>
    <row r="7" spans="1:44" ht="15">
      <c r="A7" s="34" t="s">
        <v>73</v>
      </c>
      <c r="B7" s="35">
        <v>0</v>
      </c>
      <c r="C7" s="35">
        <v>3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f t="shared" si="0"/>
        <v>3</v>
      </c>
      <c r="AJ7" s="35"/>
      <c r="AK7" s="35"/>
      <c r="AL7" s="35"/>
      <c r="AM7" s="35"/>
      <c r="AN7" s="27">
        <v>3</v>
      </c>
      <c r="AO7" s="27">
        <v>0</v>
      </c>
      <c r="AP7" s="27">
        <v>0</v>
      </c>
      <c r="AQ7" s="27">
        <v>0</v>
      </c>
      <c r="AR7" s="35">
        <f t="shared" si="1"/>
        <v>3</v>
      </c>
    </row>
    <row r="8" spans="1:44" ht="15">
      <c r="A8" s="34" t="s">
        <v>74</v>
      </c>
      <c r="B8" s="35">
        <v>0</v>
      </c>
      <c r="C8" s="35">
        <v>3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f t="shared" si="0"/>
        <v>3</v>
      </c>
      <c r="AJ8" s="35"/>
      <c r="AK8" s="35"/>
      <c r="AL8" s="35"/>
      <c r="AM8" s="35"/>
      <c r="AN8" s="27">
        <v>3</v>
      </c>
      <c r="AO8" s="27">
        <v>0</v>
      </c>
      <c r="AP8" s="27">
        <v>0</v>
      </c>
      <c r="AQ8" s="27">
        <v>0</v>
      </c>
      <c r="AR8" s="35">
        <f t="shared" si="1"/>
        <v>3</v>
      </c>
    </row>
    <row r="9" spans="1:44" ht="15">
      <c r="A9" s="34" t="s">
        <v>75</v>
      </c>
      <c r="B9" s="35">
        <v>0</v>
      </c>
      <c r="C9" s="35">
        <v>0</v>
      </c>
      <c r="D9" s="35">
        <v>0</v>
      </c>
      <c r="E9" s="35">
        <v>0</v>
      </c>
      <c r="F9" s="35">
        <v>5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f t="shared" si="0"/>
        <v>5</v>
      </c>
      <c r="AJ9" s="35"/>
      <c r="AK9" s="35"/>
      <c r="AL9" s="35"/>
      <c r="AM9" s="35"/>
      <c r="AN9" s="27">
        <v>5</v>
      </c>
      <c r="AO9" s="27">
        <v>0</v>
      </c>
      <c r="AP9" s="27">
        <v>0</v>
      </c>
      <c r="AQ9" s="27">
        <v>0</v>
      </c>
      <c r="AR9" s="35">
        <f t="shared" si="1"/>
        <v>5</v>
      </c>
    </row>
    <row r="10" spans="1:44" ht="16.2">
      <c r="A10" s="33" t="s">
        <v>85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f t="shared" si="0"/>
        <v>0</v>
      </c>
      <c r="AJ10" s="35"/>
      <c r="AK10" s="35"/>
      <c r="AL10" s="35"/>
      <c r="AM10" s="35"/>
      <c r="AN10" s="27"/>
      <c r="AO10" s="27">
        <v>0</v>
      </c>
      <c r="AP10" s="27">
        <v>0</v>
      </c>
      <c r="AQ10" s="27">
        <v>0</v>
      </c>
      <c r="AR10" s="35">
        <f t="shared" si="1"/>
        <v>0</v>
      </c>
    </row>
    <row r="11" spans="1:44" ht="15">
      <c r="A11" s="33" t="s">
        <v>18</v>
      </c>
      <c r="B11" s="35">
        <f>SUM(B5:B10)</f>
        <v>0</v>
      </c>
      <c r="C11" s="35">
        <f t="shared" ref="C11:AR11" si="2">SUM(C5:C10)</f>
        <v>6</v>
      </c>
      <c r="D11" s="35">
        <f t="shared" si="2"/>
        <v>0</v>
      </c>
      <c r="E11" s="35">
        <f t="shared" si="2"/>
        <v>0</v>
      </c>
      <c r="F11" s="35">
        <f t="shared" si="2"/>
        <v>5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35">
        <f t="shared" si="2"/>
        <v>0</v>
      </c>
      <c r="P11" s="35">
        <f t="shared" si="2"/>
        <v>0</v>
      </c>
      <c r="Q11" s="35">
        <f t="shared" si="2"/>
        <v>0</v>
      </c>
      <c r="R11" s="35">
        <f t="shared" si="2"/>
        <v>0</v>
      </c>
      <c r="S11" s="35">
        <f t="shared" si="2"/>
        <v>0</v>
      </c>
      <c r="T11" s="35">
        <f t="shared" si="2"/>
        <v>0</v>
      </c>
      <c r="U11" s="35">
        <f t="shared" si="2"/>
        <v>0</v>
      </c>
      <c r="V11" s="35">
        <f t="shared" si="2"/>
        <v>0</v>
      </c>
      <c r="W11" s="35">
        <f t="shared" si="2"/>
        <v>0</v>
      </c>
      <c r="X11" s="35">
        <f t="shared" si="2"/>
        <v>0</v>
      </c>
      <c r="Y11" s="35">
        <f t="shared" si="2"/>
        <v>0</v>
      </c>
      <c r="Z11" s="35">
        <f t="shared" si="2"/>
        <v>0</v>
      </c>
      <c r="AA11" s="35">
        <f t="shared" si="2"/>
        <v>0</v>
      </c>
      <c r="AB11" s="35">
        <f t="shared" si="2"/>
        <v>0</v>
      </c>
      <c r="AC11" s="35">
        <f t="shared" si="2"/>
        <v>0</v>
      </c>
      <c r="AD11" s="35">
        <f t="shared" si="2"/>
        <v>0</v>
      </c>
      <c r="AE11" s="35">
        <f t="shared" si="2"/>
        <v>0</v>
      </c>
      <c r="AF11" s="35">
        <f t="shared" si="2"/>
        <v>0</v>
      </c>
      <c r="AG11" s="35">
        <f t="shared" si="2"/>
        <v>0</v>
      </c>
      <c r="AH11" s="35">
        <f t="shared" si="2"/>
        <v>0</v>
      </c>
      <c r="AI11" s="35">
        <f t="shared" si="2"/>
        <v>11</v>
      </c>
      <c r="AJ11" s="35">
        <f t="shared" si="2"/>
        <v>0</v>
      </c>
      <c r="AK11" s="35">
        <f t="shared" si="2"/>
        <v>0</v>
      </c>
      <c r="AL11" s="35">
        <f t="shared" si="2"/>
        <v>0</v>
      </c>
      <c r="AM11" s="35">
        <f t="shared" si="2"/>
        <v>0</v>
      </c>
      <c r="AN11" s="35">
        <f t="shared" si="2"/>
        <v>11</v>
      </c>
      <c r="AO11" s="35">
        <f t="shared" si="2"/>
        <v>0</v>
      </c>
      <c r="AP11" s="35">
        <f t="shared" si="2"/>
        <v>0</v>
      </c>
      <c r="AQ11" s="35">
        <f t="shared" si="2"/>
        <v>0</v>
      </c>
      <c r="AR11" s="35">
        <f t="shared" si="2"/>
        <v>11</v>
      </c>
    </row>
    <row r="12" spans="1:44" ht="21">
      <c r="A12" s="143" t="s">
        <v>40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7"/>
      <c r="AQ12" s="37"/>
      <c r="AR12" s="37"/>
    </row>
    <row r="13" spans="1:44" ht="14.25" customHeight="1">
      <c r="A13" s="147" t="s">
        <v>16</v>
      </c>
      <c r="B13" s="149" t="s">
        <v>17</v>
      </c>
      <c r="C13" s="150"/>
      <c r="D13" s="150"/>
      <c r="E13" s="150"/>
      <c r="F13" s="150"/>
      <c r="G13" s="150"/>
      <c r="H13" s="150"/>
      <c r="I13" s="150"/>
      <c r="J13" s="150"/>
      <c r="K13" s="151"/>
      <c r="L13" s="149" t="s">
        <v>79</v>
      </c>
      <c r="M13" s="150"/>
      <c r="N13" s="150"/>
      <c r="O13" s="150"/>
      <c r="P13" s="150"/>
      <c r="Q13" s="106" t="s">
        <v>18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40"/>
      <c r="AM13" s="40"/>
      <c r="AN13" s="40"/>
      <c r="AO13" s="40"/>
      <c r="AP13" s="41"/>
      <c r="AQ13" s="41"/>
      <c r="AR13" s="41"/>
    </row>
    <row r="14" spans="1:44" ht="30">
      <c r="A14" s="148"/>
      <c r="B14" s="107" t="s">
        <v>19</v>
      </c>
      <c r="C14" s="108" t="s">
        <v>20</v>
      </c>
      <c r="D14" s="108" t="s">
        <v>21</v>
      </c>
      <c r="E14" s="108" t="s">
        <v>22</v>
      </c>
      <c r="F14" s="108" t="s">
        <v>23</v>
      </c>
      <c r="G14" s="108" t="s">
        <v>24</v>
      </c>
      <c r="H14" s="108" t="s">
        <v>25</v>
      </c>
      <c r="I14" s="108" t="s">
        <v>12</v>
      </c>
      <c r="J14" s="109" t="s">
        <v>12</v>
      </c>
      <c r="K14" s="109" t="s">
        <v>18</v>
      </c>
      <c r="L14" s="110" t="s">
        <v>26</v>
      </c>
      <c r="M14" s="111" t="s">
        <v>27</v>
      </c>
      <c r="N14" s="111" t="s">
        <v>14</v>
      </c>
      <c r="O14" s="111" t="s">
        <v>91</v>
      </c>
      <c r="P14" s="106" t="s">
        <v>88</v>
      </c>
      <c r="Q14" s="106"/>
      <c r="R14" s="42"/>
      <c r="S14" s="43"/>
      <c r="T14" s="142"/>
      <c r="U14" s="142"/>
      <c r="V14" s="142"/>
      <c r="W14" s="142"/>
      <c r="X14" s="142"/>
      <c r="Y14" s="142"/>
      <c r="Z14" s="142"/>
      <c r="AA14" s="144"/>
      <c r="AB14" s="142"/>
      <c r="AC14" s="114"/>
      <c r="AD14" s="114"/>
      <c r="AE14" s="114"/>
      <c r="AF14" s="142"/>
      <c r="AG14" s="142"/>
      <c r="AH14" s="57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</row>
    <row r="15" spans="1:44" ht="15">
      <c r="A15" s="112" t="s">
        <v>86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f>SUM(B15:J15)</f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43"/>
      <c r="S15" s="43"/>
      <c r="T15" s="142"/>
      <c r="U15" s="142"/>
      <c r="V15" s="142"/>
      <c r="W15" s="142"/>
      <c r="X15" s="142"/>
      <c r="Y15" s="142"/>
      <c r="Z15" s="142"/>
      <c r="AA15" s="144"/>
      <c r="AB15" s="142"/>
      <c r="AC15" s="114"/>
      <c r="AD15" s="114"/>
      <c r="AE15" s="114"/>
      <c r="AF15" s="142"/>
      <c r="AG15" s="142"/>
      <c r="AH15" s="57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</row>
    <row r="16" spans="1:44" ht="15">
      <c r="A16" s="112" t="s">
        <v>64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f>SUM(B16:J16)</f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114"/>
      <c r="AD16" s="114"/>
      <c r="AE16" s="114"/>
      <c r="AF16" s="43"/>
      <c r="AG16" s="43"/>
      <c r="AH16" s="57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5">
      <c r="A17" s="113" t="s">
        <v>18</v>
      </c>
      <c r="B17" s="35">
        <f>SUM(B11:B16)</f>
        <v>0</v>
      </c>
      <c r="C17" s="35">
        <v>0</v>
      </c>
      <c r="D17" s="35">
        <f>SUM(D11:D16)</f>
        <v>0</v>
      </c>
      <c r="E17" s="35">
        <f>SUM(E11:E16)</f>
        <v>0</v>
      </c>
      <c r="F17" s="35">
        <v>0</v>
      </c>
      <c r="G17" s="35">
        <f t="shared" ref="G17:P17" si="3">SUM(G11:G16)</f>
        <v>0</v>
      </c>
      <c r="H17" s="35">
        <f t="shared" si="3"/>
        <v>0</v>
      </c>
      <c r="I17" s="35">
        <f t="shared" si="3"/>
        <v>0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>SUM(P11:P13)</f>
        <v>0</v>
      </c>
      <c r="R17" s="43"/>
      <c r="S17" s="39"/>
      <c r="T17" s="43"/>
      <c r="U17" s="43"/>
      <c r="V17" s="43"/>
      <c r="W17" s="43"/>
      <c r="X17" s="43"/>
      <c r="Y17" s="43"/>
      <c r="Z17" s="43"/>
      <c r="AA17" s="43"/>
      <c r="AB17" s="43"/>
      <c r="AC17" s="114"/>
      <c r="AD17" s="114"/>
      <c r="AE17" s="114"/>
      <c r="AF17" s="43"/>
      <c r="AG17" s="43"/>
      <c r="AH17" s="57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21">
      <c r="A18" s="143" t="s">
        <v>41</v>
      </c>
      <c r="B18" s="143"/>
      <c r="C18" s="143"/>
      <c r="D18" s="143"/>
      <c r="E18" s="143"/>
      <c r="F18" s="143"/>
      <c r="G18" s="143"/>
      <c r="H18" s="36"/>
      <c r="I18" s="36"/>
      <c r="J18" s="45"/>
      <c r="K18" s="46"/>
      <c r="L18" s="46"/>
      <c r="M18" s="46"/>
      <c r="N18" s="46"/>
      <c r="O18" s="46"/>
      <c r="P18" s="46"/>
      <c r="Q18" s="46"/>
      <c r="R18" s="47"/>
      <c r="S18" s="39"/>
      <c r="T18" s="43"/>
      <c r="U18" s="43"/>
      <c r="V18" s="43"/>
      <c r="W18" s="43"/>
      <c r="X18" s="43"/>
      <c r="Y18" s="43"/>
      <c r="Z18" s="43"/>
      <c r="AA18" s="43"/>
      <c r="AB18" s="43"/>
      <c r="AC18" s="114"/>
      <c r="AD18" s="114"/>
      <c r="AE18" s="114"/>
      <c r="AF18" s="43"/>
      <c r="AG18" s="43"/>
      <c r="AH18" s="57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3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38"/>
      <c r="I19" s="38"/>
      <c r="J19" s="48"/>
      <c r="K19" s="38"/>
      <c r="L19" s="38"/>
      <c r="M19" s="38"/>
      <c r="N19" s="49"/>
      <c r="O19" s="38"/>
      <c r="P19" s="38"/>
      <c r="Q19" s="38"/>
      <c r="R19" s="39"/>
      <c r="S19" s="39"/>
      <c r="T19" s="43"/>
      <c r="U19" s="43"/>
      <c r="V19" s="43"/>
      <c r="W19" s="43"/>
      <c r="X19" s="43"/>
      <c r="Y19" s="43"/>
      <c r="Z19" s="43"/>
      <c r="AA19" s="43"/>
      <c r="AB19" s="43"/>
      <c r="AC19" s="114"/>
      <c r="AD19" s="114"/>
      <c r="AE19" s="114"/>
      <c r="AF19" s="43"/>
      <c r="AG19" s="43"/>
      <c r="AH19" s="57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44"/>
      <c r="I20" s="44"/>
      <c r="J20" s="20"/>
      <c r="K20" s="44"/>
      <c r="L20" s="44"/>
      <c r="M20" s="44"/>
      <c r="N20" s="38"/>
      <c r="O20" s="44"/>
      <c r="P20" s="44"/>
      <c r="Q20" s="44"/>
      <c r="R20" s="43"/>
      <c r="S20" s="39"/>
      <c r="T20" s="43"/>
      <c r="U20" s="43"/>
      <c r="V20" s="43"/>
      <c r="W20" s="43"/>
      <c r="X20" s="43"/>
      <c r="Y20" s="43"/>
      <c r="Z20" s="43"/>
      <c r="AA20" s="43"/>
      <c r="AB20" s="43"/>
      <c r="AC20" s="114"/>
      <c r="AD20" s="114"/>
      <c r="AE20" s="114"/>
      <c r="AF20" s="43"/>
      <c r="AG20" s="43"/>
      <c r="AH20" s="57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44"/>
      <c r="I21" s="44"/>
      <c r="J21" s="20"/>
      <c r="K21" s="44"/>
      <c r="L21" s="44"/>
      <c r="M21" s="44"/>
      <c r="N21" s="44"/>
      <c r="O21" s="44"/>
      <c r="P21" s="44"/>
      <c r="Q21" s="44"/>
      <c r="R21" s="43"/>
      <c r="S21" s="39"/>
      <c r="T21" s="43"/>
      <c r="U21" s="43"/>
      <c r="V21" s="43"/>
      <c r="W21" s="43"/>
      <c r="X21" s="43"/>
      <c r="Y21" s="43"/>
      <c r="Z21" s="43"/>
      <c r="AA21" s="43"/>
      <c r="AB21" s="43"/>
      <c r="AC21" s="114"/>
      <c r="AD21" s="114"/>
      <c r="AE21" s="114"/>
      <c r="AF21" s="43"/>
      <c r="AG21" s="43"/>
      <c r="AH21" s="57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5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44"/>
      <c r="I22" s="44"/>
      <c r="J22" s="20"/>
      <c r="K22" s="44"/>
      <c r="L22" s="44"/>
      <c r="M22" s="44"/>
      <c r="N22" s="44"/>
      <c r="O22" s="44"/>
      <c r="P22" s="44"/>
      <c r="Q22" s="44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114"/>
      <c r="AD22" s="114"/>
      <c r="AE22" s="114"/>
      <c r="AF22" s="43"/>
      <c r="AG22" s="43"/>
      <c r="AH22" s="57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21">
      <c r="A23" s="143" t="s">
        <v>42</v>
      </c>
      <c r="B23" s="143"/>
      <c r="C23" s="143"/>
      <c r="D23" s="143"/>
      <c r="E23" s="143"/>
      <c r="F23" s="14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114"/>
      <c r="AD23" s="114"/>
      <c r="AE23" s="114"/>
      <c r="AF23" s="43"/>
      <c r="AG23" s="43"/>
      <c r="AH23" s="57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38"/>
      <c r="I24" s="38"/>
      <c r="J24" s="52"/>
      <c r="K24" s="52"/>
      <c r="L24" s="52"/>
      <c r="M24" s="52"/>
      <c r="N24" s="52"/>
      <c r="O24" s="52"/>
      <c r="P24" s="52"/>
      <c r="Q24" s="52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7"/>
      <c r="AM24" s="47"/>
      <c r="AN24" s="47"/>
      <c r="AO24" s="41"/>
      <c r="AP24" s="41"/>
      <c r="AQ24" s="41"/>
      <c r="AR24" s="41"/>
    </row>
    <row r="25" spans="1:44" s="118" customFormat="1" ht="15">
      <c r="A25" s="115" t="s">
        <v>77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>SUM(B25:F25)</f>
        <v>0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41"/>
      <c r="AP25" s="41"/>
      <c r="AQ25" s="41"/>
      <c r="AR25" s="41"/>
    </row>
    <row r="26" spans="1:44" s="118" customFormat="1" ht="15">
      <c r="A26" s="119" t="s">
        <v>36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>SUM(B26:F26)</f>
        <v>0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41"/>
      <c r="AP26" s="41"/>
      <c r="AQ26" s="41"/>
      <c r="AR26" s="41"/>
    </row>
    <row r="27" spans="1:44" s="118" customFormat="1" ht="15">
      <c r="A27" s="119" t="s">
        <v>37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 t="shared" ref="G27:G33" si="5">SUM(B27:F27)</f>
        <v>0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41"/>
      <c r="AP27" s="41"/>
      <c r="AQ27" s="41"/>
      <c r="AR27" s="41"/>
    </row>
    <row r="28" spans="1:44" s="118" customFormat="1" ht="15">
      <c r="A28" s="119" t="s">
        <v>70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 t="shared" si="5"/>
        <v>0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52"/>
      <c r="AP28" s="52"/>
      <c r="AQ28" s="37"/>
      <c r="AR28" s="37"/>
    </row>
    <row r="29" spans="1:44" s="118" customFormat="1" ht="15">
      <c r="A29" s="119" t="s">
        <v>69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si="5"/>
        <v>0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52"/>
      <c r="AP29" s="52"/>
      <c r="AQ29" s="37"/>
      <c r="AR29" s="37"/>
    </row>
    <row r="30" spans="1:44" s="118" customFormat="1" ht="15">
      <c r="A30" s="119" t="s">
        <v>67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5"/>
        <v>0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52"/>
      <c r="AP30" s="52"/>
      <c r="AQ30" s="37"/>
      <c r="AR30" s="37"/>
    </row>
    <row r="31" spans="1:44" s="118" customFormat="1" ht="15">
      <c r="A31" s="119" t="s">
        <v>66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5"/>
        <v>0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52"/>
      <c r="AP31" s="52"/>
      <c r="AQ31" s="37"/>
      <c r="AR31" s="37"/>
    </row>
    <row r="32" spans="1:44" s="118" customFormat="1" ht="15">
      <c r="A32" s="119" t="s">
        <v>68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5"/>
        <v>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52"/>
      <c r="AP32" s="52"/>
      <c r="AQ32" s="37"/>
      <c r="AR32" s="37"/>
    </row>
    <row r="33" spans="1:44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2"/>
      <c r="AP33" s="52"/>
      <c r="AQ33" s="37"/>
      <c r="AR33" s="37"/>
    </row>
    <row r="34" spans="1:44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</sheetData>
  <mergeCells count="65">
    <mergeCell ref="AJ3:AM3"/>
    <mergeCell ref="AN3:AQ3"/>
    <mergeCell ref="L13:P13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H3:AH4"/>
    <mergeCell ref="N3:N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D3:AD4"/>
    <mergeCell ref="AE3:AE4"/>
    <mergeCell ref="A23:F23"/>
    <mergeCell ref="AI14:AI15"/>
    <mergeCell ref="A12:O12"/>
    <mergeCell ref="A13:A14"/>
    <mergeCell ref="B13:K13"/>
    <mergeCell ref="T14:T15"/>
    <mergeCell ref="U14:U15"/>
    <mergeCell ref="V14:V15"/>
    <mergeCell ref="W14:W15"/>
    <mergeCell ref="X14:X15"/>
    <mergeCell ref="AA3:AA4"/>
    <mergeCell ref="AG3:AG4"/>
    <mergeCell ref="AI3:AI4"/>
    <mergeCell ref="Z3:Z4"/>
    <mergeCell ref="AC3:AC4"/>
    <mergeCell ref="AB3:AB4"/>
    <mergeCell ref="AF3:AF4"/>
    <mergeCell ref="AO14:AO15"/>
    <mergeCell ref="AP14:AP15"/>
    <mergeCell ref="AQ14:AQ15"/>
    <mergeCell ref="AR14:AR15"/>
    <mergeCell ref="A18:G18"/>
    <mergeCell ref="AM14:AM15"/>
    <mergeCell ref="AN14:AN15"/>
    <mergeCell ref="AK14:AK15"/>
    <mergeCell ref="AL14:AL15"/>
    <mergeCell ref="Y14:Y15"/>
    <mergeCell ref="Z14:Z15"/>
    <mergeCell ref="AA14:AA15"/>
    <mergeCell ref="AB14:AB15"/>
    <mergeCell ref="AF14:AF15"/>
    <mergeCell ref="AG14:AG15"/>
    <mergeCell ref="AJ14:AJ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H1" workbookViewId="0">
      <selection activeCell="AN8" sqref="AN7:AQ8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4.6640625" bestFit="1" customWidth="1"/>
    <col min="16" max="16" width="3.77734375" bestFit="1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44140625" customWidth="1"/>
    <col min="43" max="43" width="5.109375" customWidth="1"/>
    <col min="44" max="44" width="6.33203125" customWidth="1"/>
  </cols>
  <sheetData>
    <row r="1" spans="1:44" ht="22.2">
      <c r="A1" s="129" t="s">
        <v>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15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AQ5+AP5+AO5+AN5</f>
        <v>0</v>
      </c>
    </row>
    <row r="6" spans="1:44" ht="15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AQ6+AP6+AO6+AN6</f>
        <v>0</v>
      </c>
    </row>
    <row r="7" spans="1:44" ht="15">
      <c r="A7" s="2" t="s">
        <v>73</v>
      </c>
      <c r="B7" s="27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</v>
      </c>
      <c r="AJ7" s="27"/>
      <c r="AK7" s="27"/>
      <c r="AL7" s="27"/>
      <c r="AM7" s="27"/>
      <c r="AN7" s="54"/>
      <c r="AO7" s="54"/>
      <c r="AP7" s="54"/>
      <c r="AQ7" s="54">
        <v>1</v>
      </c>
      <c r="AR7" s="3">
        <f t="shared" si="1"/>
        <v>1</v>
      </c>
    </row>
    <row r="8" spans="1:44" ht="15">
      <c r="A8" s="2" t="s">
        <v>74</v>
      </c>
      <c r="B8" s="27"/>
      <c r="C8" s="27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/>
      <c r="AK8" s="27"/>
      <c r="AL8" s="27"/>
      <c r="AM8" s="27"/>
      <c r="AN8" s="54">
        <v>1</v>
      </c>
      <c r="AO8" s="54"/>
      <c r="AP8" s="54"/>
      <c r="AQ8" s="54"/>
      <c r="AR8" s="3">
        <f t="shared" si="1"/>
        <v>1</v>
      </c>
    </row>
    <row r="9" spans="1:44" ht="15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18</v>
      </c>
      <c r="B11" s="3">
        <f>SUM(B5:B10)</f>
        <v>1</v>
      </c>
      <c r="C11" s="3">
        <f t="shared" ref="C11:AR11" si="2">SUM(C5:C10)</f>
        <v>1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</v>
      </c>
      <c r="AO11" s="3">
        <f t="shared" si="2"/>
        <v>0</v>
      </c>
      <c r="AP11" s="3">
        <f t="shared" si="2"/>
        <v>0</v>
      </c>
      <c r="AQ11" s="3">
        <f t="shared" si="2"/>
        <v>1</v>
      </c>
      <c r="AR11" s="3">
        <f t="shared" si="2"/>
        <v>2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38" t="s">
        <v>79</v>
      </c>
      <c r="M13" s="139"/>
      <c r="N13" s="139"/>
      <c r="O13" s="14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31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31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Y3:Y4"/>
    <mergeCell ref="Z3:Z4"/>
    <mergeCell ref="M3:M4"/>
    <mergeCell ref="A12:O12"/>
    <mergeCell ref="A13:A14"/>
    <mergeCell ref="B13:K13"/>
    <mergeCell ref="L13:O13"/>
    <mergeCell ref="N3:N4"/>
    <mergeCell ref="O3:O4"/>
    <mergeCell ref="V3:V4"/>
    <mergeCell ref="W3:W4"/>
    <mergeCell ref="X3:X4"/>
    <mergeCell ref="AN3:AQ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I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4.33203125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77734375" customWidth="1"/>
    <col min="16" max="16" width="4.77734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77734375" customWidth="1"/>
    <col min="43" max="43" width="4.21875" customWidth="1"/>
    <col min="44" max="44" width="6.6640625" customWidth="1"/>
  </cols>
  <sheetData>
    <row r="1" spans="1:44" ht="22.2">
      <c r="A1" s="129" t="s">
        <v>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1</v>
      </c>
      <c r="AJ5" s="27"/>
      <c r="AK5" s="27"/>
      <c r="AL5" s="27"/>
      <c r="AM5" s="27"/>
      <c r="AN5" s="27">
        <v>1</v>
      </c>
      <c r="AO5" s="27">
        <v>0</v>
      </c>
      <c r="AP5" s="27">
        <v>0</v>
      </c>
      <c r="AQ5" s="27">
        <v>0</v>
      </c>
      <c r="AR5" s="3">
        <f t="shared" ref="AR5:AR10" si="0">SUM(AN5:AQ5)</f>
        <v>1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1">SUM(B6:AH6)</f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si="0"/>
        <v>0</v>
      </c>
    </row>
    <row r="7" spans="1:44" ht="15">
      <c r="A7" s="2" t="s">
        <v>73</v>
      </c>
      <c r="B7" s="27">
        <v>0</v>
      </c>
      <c r="C7" s="27"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1"/>
        <v>2</v>
      </c>
      <c r="AJ7" s="27"/>
      <c r="AK7" s="27"/>
      <c r="AL7" s="27"/>
      <c r="AM7" s="27"/>
      <c r="AN7" s="27">
        <v>2</v>
      </c>
      <c r="AO7" s="27">
        <v>0</v>
      </c>
      <c r="AP7" s="27">
        <v>0</v>
      </c>
      <c r="AQ7" s="27">
        <v>0</v>
      </c>
      <c r="AR7" s="3">
        <f t="shared" si="0"/>
        <v>2</v>
      </c>
    </row>
    <row r="8" spans="1:44" ht="15">
      <c r="A8" s="2" t="s">
        <v>74</v>
      </c>
      <c r="B8" s="27">
        <v>0</v>
      </c>
      <c r="C8" s="27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1"/>
        <v>2</v>
      </c>
      <c r="AJ8" s="27"/>
      <c r="AK8" s="27"/>
      <c r="AL8" s="27"/>
      <c r="AM8" s="27"/>
      <c r="AN8" s="27">
        <v>2</v>
      </c>
      <c r="AO8" s="27">
        <v>0</v>
      </c>
      <c r="AP8" s="27">
        <v>0</v>
      </c>
      <c r="AQ8" s="27">
        <v>0</v>
      </c>
      <c r="AR8" s="3">
        <f t="shared" si="0"/>
        <v>2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1"/>
        <v>1</v>
      </c>
      <c r="AJ9" s="27"/>
      <c r="AK9" s="27"/>
      <c r="AL9" s="27"/>
      <c r="AM9" s="27"/>
      <c r="AN9" s="27">
        <v>1</v>
      </c>
      <c r="AO9" s="27">
        <v>0</v>
      </c>
      <c r="AP9" s="27">
        <v>0</v>
      </c>
      <c r="AQ9" s="27">
        <v>0</v>
      </c>
      <c r="AR9" s="3">
        <f t="shared" si="0"/>
        <v>1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1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0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2">SUM(C5:C10)</f>
        <v>3</v>
      </c>
      <c r="D11" s="3">
        <f t="shared" si="2"/>
        <v>1</v>
      </c>
      <c r="E11" s="3">
        <f t="shared" si="2"/>
        <v>0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6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6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8" t="s">
        <v>27</v>
      </c>
      <c r="N14" s="78" t="s">
        <v>14</v>
      </c>
      <c r="O14" s="78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79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79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F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>SUM(G20:G21)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s="118" customFormat="1" ht="15">
      <c r="A28" s="119" t="s">
        <v>70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 t="shared" si="5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I1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4.109375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21875" customWidth="1"/>
    <col min="16" max="16" width="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7.109375" customWidth="1"/>
    <col min="43" max="43" width="4.109375" bestFit="1" customWidth="1"/>
    <col min="44" max="44" width="5.88671875" customWidth="1"/>
  </cols>
  <sheetData>
    <row r="1" spans="1:44" ht="22.2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4" ht="2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4" ht="14.25" customHeight="1">
      <c r="A3" s="28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45</v>
      </c>
      <c r="H3" s="131" t="s">
        <v>44</v>
      </c>
      <c r="I3" s="133" t="s">
        <v>46</v>
      </c>
      <c r="J3" s="131" t="s">
        <v>47</v>
      </c>
      <c r="K3" s="131" t="s">
        <v>48</v>
      </c>
      <c r="L3" s="131" t="s">
        <v>43</v>
      </c>
      <c r="M3" s="131" t="s">
        <v>49</v>
      </c>
      <c r="N3" s="131" t="s">
        <v>50</v>
      </c>
      <c r="O3" s="131" t="s">
        <v>51</v>
      </c>
      <c r="P3" s="131" t="s">
        <v>52</v>
      </c>
      <c r="Q3" s="131" t="s">
        <v>53</v>
      </c>
      <c r="R3" s="131" t="s">
        <v>54</v>
      </c>
      <c r="S3" s="131" t="s">
        <v>55</v>
      </c>
      <c r="T3" s="131" t="s">
        <v>56</v>
      </c>
      <c r="U3" s="131" t="s">
        <v>57</v>
      </c>
      <c r="V3" s="131" t="s">
        <v>58</v>
      </c>
      <c r="W3" s="131" t="s">
        <v>59</v>
      </c>
      <c r="X3" s="131" t="s">
        <v>60</v>
      </c>
      <c r="Y3" s="131" t="s">
        <v>61</v>
      </c>
      <c r="Z3" s="131" t="s">
        <v>62</v>
      </c>
      <c r="AA3" s="131" t="s">
        <v>63</v>
      </c>
      <c r="AB3" s="131" t="s">
        <v>65</v>
      </c>
      <c r="AC3" s="131" t="s">
        <v>80</v>
      </c>
      <c r="AD3" s="131" t="s">
        <v>81</v>
      </c>
      <c r="AE3" s="131" t="s">
        <v>82</v>
      </c>
      <c r="AF3" s="131" t="s">
        <v>12</v>
      </c>
      <c r="AG3" s="131" t="s">
        <v>12</v>
      </c>
      <c r="AH3" s="131" t="s">
        <v>12</v>
      </c>
      <c r="AI3" s="131" t="s">
        <v>18</v>
      </c>
      <c r="AJ3" s="123" t="s">
        <v>78</v>
      </c>
      <c r="AK3" s="124"/>
      <c r="AL3" s="124"/>
      <c r="AM3" s="125"/>
      <c r="AN3" s="123" t="s">
        <v>6</v>
      </c>
      <c r="AO3" s="124"/>
      <c r="AP3" s="124"/>
      <c r="AQ3" s="125"/>
      <c r="AR3" s="28" t="s">
        <v>7</v>
      </c>
    </row>
    <row r="4" spans="1:44" ht="30">
      <c r="A4" s="28" t="s">
        <v>8</v>
      </c>
      <c r="B4" s="132"/>
      <c r="C4" s="132"/>
      <c r="D4" s="132"/>
      <c r="E4" s="132"/>
      <c r="F4" s="132"/>
      <c r="G4" s="132"/>
      <c r="H4" s="132"/>
      <c r="I4" s="13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/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 ht="15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/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0">SUM(AN6:AQ6)</f>
        <v>0</v>
      </c>
    </row>
    <row r="7" spans="1:44" ht="15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/>
      <c r="AJ7" s="27"/>
      <c r="AK7" s="27"/>
      <c r="AL7" s="27"/>
      <c r="AM7" s="27"/>
      <c r="AN7" s="27">
        <v>0</v>
      </c>
      <c r="AO7" s="27">
        <v>0</v>
      </c>
      <c r="AP7" s="27">
        <v>0</v>
      </c>
      <c r="AQ7" s="27">
        <v>0</v>
      </c>
      <c r="AR7" s="3">
        <f t="shared" si="0"/>
        <v>0</v>
      </c>
    </row>
    <row r="8" spans="1:44" ht="15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/>
      <c r="AJ8" s="27"/>
      <c r="AK8" s="27"/>
      <c r="AL8" s="27"/>
      <c r="AM8" s="27"/>
      <c r="AN8" s="27">
        <v>0</v>
      </c>
      <c r="AO8" s="27">
        <v>0</v>
      </c>
      <c r="AP8" s="27">
        <v>0</v>
      </c>
      <c r="AQ8" s="27">
        <v>0</v>
      </c>
      <c r="AR8" s="3">
        <f t="shared" si="0"/>
        <v>0</v>
      </c>
    </row>
    <row r="9" spans="1:44" ht="15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/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0"/>
        <v>0</v>
      </c>
    </row>
    <row r="10" spans="1:44" ht="16.2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/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0"/>
        <v>0</v>
      </c>
    </row>
    <row r="11" spans="1:44" ht="15">
      <c r="A11" s="28" t="s">
        <v>18</v>
      </c>
      <c r="B11" s="3">
        <f>SUM(B5:B10)</f>
        <v>0</v>
      </c>
      <c r="C11" s="3">
        <f t="shared" ref="C11:AR11" si="1">SUM(C5:C10)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0</v>
      </c>
    </row>
    <row r="12" spans="1:44" ht="21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26" t="s">
        <v>79</v>
      </c>
      <c r="M13" s="127"/>
      <c r="N13" s="127"/>
      <c r="O13" s="127"/>
      <c r="P13" s="128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3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4" t="s">
        <v>27</v>
      </c>
      <c r="N14" s="94" t="s">
        <v>14</v>
      </c>
      <c r="O14" s="94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5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5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18</v>
      </c>
      <c r="B17" s="3">
        <f>SUM(B15:B16)</f>
        <v>0</v>
      </c>
      <c r="C17" s="3">
        <f t="shared" ref="C17:Q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ref="K17" si="3">SUM(B17:J17)</f>
        <v>0</v>
      </c>
      <c r="L17" s="3">
        <f>SUM(L15:L16)</f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35" t="s">
        <v>41</v>
      </c>
      <c r="B18" s="135"/>
      <c r="C18" s="135"/>
      <c r="D18" s="135"/>
      <c r="E18" s="135"/>
      <c r="F18" s="135"/>
      <c r="G18" s="13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35" t="s">
        <v>42</v>
      </c>
      <c r="B23" s="135"/>
      <c r="C23" s="135"/>
      <c r="D23" s="135"/>
      <c r="E23" s="135"/>
      <c r="F23" s="1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 </vt:lpstr>
      <vt:lpstr>خوانسار</vt:lpstr>
      <vt:lpstr>سميرم</vt:lpstr>
      <vt:lpstr>نايين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cp:lastPrinted>2017-01-09T04:26:59Z</cp:lastPrinted>
  <dcterms:created xsi:type="dcterms:W3CDTF">2014-04-27T05:38:49Z</dcterms:created>
  <dcterms:modified xsi:type="dcterms:W3CDTF">2019-04-24T05:00:05Z</dcterms:modified>
</cp:coreProperties>
</file>