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540" yWindow="135" windowWidth="15135" windowHeight="8070" tabRatio="844"/>
  </bookViews>
  <sheets>
    <sheet name="اصفهان" sheetId="27" r:id="rId1"/>
    <sheet name="اردستان" sheetId="28" r:id="rId2"/>
    <sheet name="خميني شهر" sheetId="29" r:id="rId3"/>
    <sheet name="فريدن" sheetId="35" r:id="rId4"/>
    <sheet name="شهرضا" sheetId="38" r:id="rId5"/>
    <sheet name="تيران وكرون" sheetId="31" r:id="rId6"/>
    <sheet name="خوانسار" sheetId="33" r:id="rId7"/>
    <sheet name="دهاقان" sheetId="34" r:id="rId8"/>
    <sheet name="فريدونشهر" sheetId="39" r:id="rId9"/>
    <sheet name="مباركه" sheetId="42" r:id="rId10"/>
    <sheet name="كاشان" sheetId="41" r:id="rId11"/>
    <sheet name="نجف اباد " sheetId="43" r:id="rId12"/>
    <sheet name="نطنز" sheetId="44" r:id="rId13"/>
    <sheet name="چادگان" sheetId="32" r:id="rId14"/>
    <sheet name="برخوار" sheetId="30" r:id="rId15"/>
    <sheet name="لنجان" sheetId="45" r:id="rId16"/>
    <sheet name="خور " sheetId="36" r:id="rId17"/>
    <sheet name="اران" sheetId="46" r:id="rId18"/>
    <sheet name="بوئين" sheetId="47" r:id="rId19"/>
    <sheet name="فلاورجان" sheetId="40" r:id="rId20"/>
    <sheet name="نايين" sheetId="48" r:id="rId21"/>
    <sheet name="شاهين شهر" sheetId="49" r:id="rId22"/>
    <sheet name="گلپايگان" sheetId="50" r:id="rId23"/>
    <sheet name="سميرم" sheetId="37" r:id="rId24"/>
    <sheet name="استان" sheetId="51" r:id="rId25"/>
  </sheets>
  <calcPr calcId="125725"/>
</workbook>
</file>

<file path=xl/calcChain.xml><?xml version="1.0" encoding="utf-8"?>
<calcChain xmlns="http://schemas.openxmlformats.org/spreadsheetml/2006/main">
  <c r="AB11" i="44"/>
  <c r="AC11"/>
  <c r="AD11"/>
  <c r="AE11"/>
  <c r="AF11"/>
  <c r="AG11"/>
  <c r="AH11"/>
  <c r="AI11"/>
  <c r="AJ11"/>
  <c r="AK11"/>
  <c r="AL11"/>
  <c r="AM11"/>
  <c r="AN11"/>
  <c r="AF6"/>
  <c r="AF7"/>
  <c r="AF8"/>
  <c r="AF9"/>
  <c r="AF10"/>
  <c r="C11" i="31" l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F6"/>
  <c r="AF7"/>
  <c r="AF8"/>
  <c r="AF9"/>
  <c r="AF10"/>
  <c r="G21" i="50" l="1"/>
  <c r="C34" i="37"/>
  <c r="D34"/>
  <c r="E34"/>
  <c r="B34"/>
  <c r="G21" i="44" l="1"/>
  <c r="G21" i="43"/>
  <c r="G22"/>
  <c r="G21" i="41"/>
  <c r="G21" i="42"/>
  <c r="G22"/>
  <c r="G21" i="39"/>
  <c r="G22"/>
  <c r="G21" i="34"/>
  <c r="G22"/>
  <c r="G21" i="33"/>
  <c r="G22"/>
  <c r="G21" i="31"/>
  <c r="G22"/>
  <c r="G21" i="38"/>
  <c r="G22"/>
  <c r="G21" i="35"/>
  <c r="G22"/>
  <c r="G20"/>
  <c r="G21" i="29"/>
  <c r="G21" i="28"/>
  <c r="G22"/>
  <c r="G20"/>
  <c r="G21" i="27"/>
  <c r="AL11" i="45" l="1"/>
  <c r="AM11"/>
  <c r="AN6"/>
  <c r="AN7"/>
  <c r="AN8"/>
  <c r="AN9"/>
  <c r="AN10"/>
  <c r="AN5"/>
  <c r="AN11" s="1"/>
  <c r="AF6"/>
  <c r="AF7"/>
  <c r="AF8"/>
  <c r="AF9"/>
  <c r="AF10"/>
  <c r="AN6" i="50"/>
  <c r="AN7"/>
  <c r="AN8"/>
  <c r="AN9"/>
  <c r="AN10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AL11"/>
  <c r="AM11"/>
  <c r="AN11"/>
  <c r="AF6"/>
  <c r="AF7"/>
  <c r="AF8"/>
  <c r="AF9"/>
  <c r="AF10"/>
  <c r="AN6" i="37"/>
  <c r="AN7"/>
  <c r="AN8"/>
  <c r="AN9"/>
  <c r="AN10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/>
  <c r="AH11"/>
  <c r="AI11"/>
  <c r="AJ11"/>
  <c r="AK11"/>
  <c r="AL11"/>
  <c r="AM11"/>
  <c r="AF6"/>
  <c r="AF7"/>
  <c r="AF8"/>
  <c r="AF9"/>
  <c r="AF10"/>
  <c r="AF11" i="50" l="1"/>
  <c r="AF11" i="37"/>
  <c r="AN6" i="40" l="1"/>
  <c r="AN7"/>
  <c r="AN8"/>
  <c r="AN9"/>
  <c r="AN10"/>
  <c r="AN5"/>
  <c r="AD11"/>
  <c r="AE11"/>
  <c r="AG11"/>
  <c r="AH11"/>
  <c r="AI11"/>
  <c r="AJ11"/>
  <c r="AK11"/>
  <c r="AL11"/>
  <c r="AM11"/>
  <c r="AN11"/>
  <c r="AF6"/>
  <c r="AF7"/>
  <c r="AF8"/>
  <c r="AF9"/>
  <c r="AF11" s="1"/>
  <c r="AF10"/>
  <c r="AF11" i="30" l="1"/>
  <c r="AG11"/>
  <c r="AH11"/>
  <c r="AI11"/>
  <c r="AJ11"/>
  <c r="AK11"/>
  <c r="AL11"/>
  <c r="AM11"/>
  <c r="AF6"/>
  <c r="AF7"/>
  <c r="AF8"/>
  <c r="AF9"/>
  <c r="AF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G11" i="32"/>
  <c r="AH11"/>
  <c r="AI11"/>
  <c r="AJ11"/>
  <c r="AK11"/>
  <c r="AL11"/>
  <c r="AM11"/>
  <c r="AF6"/>
  <c r="AF7"/>
  <c r="AF8"/>
  <c r="AF9"/>
  <c r="AF10"/>
  <c r="AN6"/>
  <c r="AN7"/>
  <c r="AN8"/>
  <c r="AN9"/>
  <c r="AN10"/>
  <c r="AL11" i="28"/>
  <c r="AM11"/>
  <c r="AN6" i="27"/>
  <c r="AN7"/>
  <c r="AN8"/>
  <c r="AN9"/>
  <c r="AN10"/>
  <c r="AN11" i="32" l="1"/>
  <c r="AF11"/>
  <c r="E7" i="51" l="1"/>
  <c r="B9"/>
  <c r="B16"/>
  <c r="B15"/>
  <c r="B21"/>
  <c r="B28"/>
  <c r="B26"/>
  <c r="C26"/>
  <c r="D26"/>
  <c r="E26"/>
  <c r="B27"/>
  <c r="C27"/>
  <c r="D27"/>
  <c r="E27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C33"/>
  <c r="D33"/>
  <c r="C25"/>
  <c r="D25"/>
  <c r="E25"/>
  <c r="B25"/>
  <c r="D22"/>
  <c r="F22"/>
  <c r="C21"/>
  <c r="G21" s="1"/>
  <c r="D21"/>
  <c r="E21"/>
  <c r="F21"/>
  <c r="C20"/>
  <c r="D20"/>
  <c r="E20"/>
  <c r="E22" s="1"/>
  <c r="F20"/>
  <c r="B20"/>
  <c r="P16"/>
  <c r="K16"/>
  <c r="C17"/>
  <c r="D17"/>
  <c r="E17"/>
  <c r="F17"/>
  <c r="G17"/>
  <c r="H17"/>
  <c r="I17"/>
  <c r="J17"/>
  <c r="L17"/>
  <c r="M17"/>
  <c r="N17"/>
  <c r="O17"/>
  <c r="P17"/>
  <c r="L16"/>
  <c r="M16"/>
  <c r="N16"/>
  <c r="O16"/>
  <c r="M15"/>
  <c r="N15"/>
  <c r="O15"/>
  <c r="C16"/>
  <c r="D16"/>
  <c r="E16"/>
  <c r="F16"/>
  <c r="G16"/>
  <c r="H16"/>
  <c r="I16"/>
  <c r="J16"/>
  <c r="C15"/>
  <c r="D15"/>
  <c r="E15"/>
  <c r="F15"/>
  <c r="G15"/>
  <c r="H15"/>
  <c r="I15"/>
  <c r="J15"/>
  <c r="K11"/>
  <c r="M11"/>
  <c r="O11"/>
  <c r="P11"/>
  <c r="Q11"/>
  <c r="R11"/>
  <c r="T11"/>
  <c r="V11"/>
  <c r="W11"/>
  <c r="X11"/>
  <c r="Y11"/>
  <c r="Z11"/>
  <c r="AA11"/>
  <c r="AB11"/>
  <c r="AC11"/>
  <c r="AD11"/>
  <c r="AH11"/>
  <c r="AI11"/>
  <c r="AJ11"/>
  <c r="AK6"/>
  <c r="AL6"/>
  <c r="AM6"/>
  <c r="AK7"/>
  <c r="AL7"/>
  <c r="AM7"/>
  <c r="AK8"/>
  <c r="AL8"/>
  <c r="AM8"/>
  <c r="AK9"/>
  <c r="AL9"/>
  <c r="AM9"/>
  <c r="AK10"/>
  <c r="AL10"/>
  <c r="AM10"/>
  <c r="AL5"/>
  <c r="AM5"/>
  <c r="AG6"/>
  <c r="AH6"/>
  <c r="AI6"/>
  <c r="AJ6"/>
  <c r="AG7"/>
  <c r="AH7"/>
  <c r="AI7"/>
  <c r="AJ7"/>
  <c r="AG8"/>
  <c r="AH8"/>
  <c r="AI8"/>
  <c r="AJ8"/>
  <c r="AG9"/>
  <c r="AH9"/>
  <c r="AI9"/>
  <c r="AJ9"/>
  <c r="AG10"/>
  <c r="AH10"/>
  <c r="AI10"/>
  <c r="AJ10"/>
  <c r="AH5"/>
  <c r="AI5"/>
  <c r="AJ5"/>
  <c r="B6"/>
  <c r="C6"/>
  <c r="D6"/>
  <c r="E6"/>
  <c r="F6"/>
  <c r="G6"/>
  <c r="H6"/>
  <c r="I6"/>
  <c r="J6"/>
  <c r="K6"/>
  <c r="L6"/>
  <c r="M6"/>
  <c r="N6"/>
  <c r="N11" s="1"/>
  <c r="O6"/>
  <c r="P6"/>
  <c r="Q6"/>
  <c r="R6"/>
  <c r="S6"/>
  <c r="T6"/>
  <c r="U6"/>
  <c r="V6"/>
  <c r="W6"/>
  <c r="X6"/>
  <c r="Y6"/>
  <c r="Z6"/>
  <c r="AA6"/>
  <c r="AB6"/>
  <c r="AC6"/>
  <c r="AD6"/>
  <c r="AE6"/>
  <c r="B7"/>
  <c r="C7"/>
  <c r="D7"/>
  <c r="F7"/>
  <c r="G7"/>
  <c r="H7"/>
  <c r="I7"/>
  <c r="I11" s="1"/>
  <c r="J7"/>
  <c r="J11" s="1"/>
  <c r="K7"/>
  <c r="L7"/>
  <c r="M7"/>
  <c r="N7"/>
  <c r="O7"/>
  <c r="P7"/>
  <c r="Q7"/>
  <c r="R7"/>
  <c r="S7"/>
  <c r="T7"/>
  <c r="U7"/>
  <c r="U11" s="1"/>
  <c r="V7"/>
  <c r="W7"/>
  <c r="X7"/>
  <c r="Y7"/>
  <c r="Z7"/>
  <c r="AA7"/>
  <c r="AB7"/>
  <c r="AC7"/>
  <c r="AD7"/>
  <c r="AE7"/>
  <c r="B8"/>
  <c r="C8"/>
  <c r="D8"/>
  <c r="E8"/>
  <c r="F8"/>
  <c r="G8"/>
  <c r="H8"/>
  <c r="I8"/>
  <c r="J8"/>
  <c r="K8"/>
  <c r="L8"/>
  <c r="L11" s="1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C9"/>
  <c r="D9"/>
  <c r="E9"/>
  <c r="F9"/>
  <c r="G9"/>
  <c r="H9"/>
  <c r="I9"/>
  <c r="J9"/>
  <c r="K9"/>
  <c r="L9"/>
  <c r="M9"/>
  <c r="N9"/>
  <c r="O9"/>
  <c r="P9"/>
  <c r="Q9"/>
  <c r="R9"/>
  <c r="S9"/>
  <c r="S11" s="1"/>
  <c r="T9"/>
  <c r="U9"/>
  <c r="V9"/>
  <c r="W9"/>
  <c r="X9"/>
  <c r="Y9"/>
  <c r="Z9"/>
  <c r="AA9"/>
  <c r="AB9"/>
  <c r="AC9"/>
  <c r="AD9"/>
  <c r="AE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E11" s="1"/>
  <c r="K15"/>
  <c r="K17" s="1"/>
  <c r="L15"/>
  <c r="F26" i="50"/>
  <c r="F27"/>
  <c r="F28"/>
  <c r="F29"/>
  <c r="F30"/>
  <c r="F31"/>
  <c r="F32"/>
  <c r="F33"/>
  <c r="C34"/>
  <c r="D34"/>
  <c r="E34"/>
  <c r="F34"/>
  <c r="B34"/>
  <c r="F25"/>
  <c r="F22"/>
  <c r="E22"/>
  <c r="D22"/>
  <c r="C22"/>
  <c r="B22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F5"/>
  <c r="D11" i="51" l="1"/>
  <c r="G20"/>
  <c r="E11"/>
  <c r="AF7"/>
  <c r="C22"/>
  <c r="G22" s="1"/>
  <c r="C11"/>
  <c r="G11"/>
  <c r="AF6"/>
  <c r="AN10"/>
  <c r="AL11"/>
  <c r="AN9"/>
  <c r="AN8"/>
  <c r="AM11"/>
  <c r="AF9"/>
  <c r="AF10"/>
  <c r="H11"/>
  <c r="F11"/>
  <c r="AF8"/>
  <c r="AN7"/>
  <c r="AN6"/>
  <c r="C34" i="49"/>
  <c r="D34"/>
  <c r="E34"/>
  <c r="F34"/>
  <c r="B34"/>
  <c r="F26"/>
  <c r="F27"/>
  <c r="F28"/>
  <c r="F29"/>
  <c r="F30"/>
  <c r="F31"/>
  <c r="F32"/>
  <c r="F33"/>
  <c r="F25"/>
  <c r="AG11"/>
  <c r="AH11"/>
  <c r="AI11"/>
  <c r="AJ11"/>
  <c r="AK11"/>
  <c r="AL11"/>
  <c r="AM11"/>
  <c r="AN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N6"/>
  <c r="AN7"/>
  <c r="AN8"/>
  <c r="AN9"/>
  <c r="AN10"/>
  <c r="AN5"/>
  <c r="G21"/>
  <c r="G22"/>
  <c r="G20"/>
  <c r="AF6" l="1"/>
  <c r="AF7"/>
  <c r="AF8"/>
  <c r="AF9"/>
  <c r="AF10"/>
  <c r="AF5"/>
  <c r="AF11"/>
  <c r="F22" l="1"/>
  <c r="E22"/>
  <c r="D22"/>
  <c r="C22"/>
  <c r="B22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P15" i="37"/>
  <c r="K15"/>
  <c r="C34" i="51"/>
  <c r="D34"/>
  <c r="P15"/>
  <c r="AK5"/>
  <c r="AK11" s="1"/>
  <c r="AG5"/>
  <c r="AG11" s="1"/>
  <c r="B5"/>
  <c r="F25"/>
  <c r="B22"/>
  <c r="B17"/>
  <c r="B11"/>
  <c r="AN5"/>
  <c r="AN11" s="1"/>
  <c r="AF5"/>
  <c r="AF11" s="1"/>
  <c r="F32" l="1"/>
  <c r="F31"/>
  <c r="F30"/>
  <c r="F29"/>
  <c r="F28"/>
  <c r="F27"/>
  <c r="F26"/>
  <c r="G21" i="45"/>
  <c r="G20"/>
  <c r="AN6" i="44"/>
  <c r="AN7"/>
  <c r="AN8"/>
  <c r="AN9"/>
  <c r="AN10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F33" i="48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E33" i="51" l="1"/>
  <c r="E34" s="1"/>
  <c r="B33"/>
  <c r="F32" i="37"/>
  <c r="F31"/>
  <c r="F30"/>
  <c r="F29"/>
  <c r="F28"/>
  <c r="F27"/>
  <c r="F26"/>
  <c r="F25"/>
  <c r="F22"/>
  <c r="E22"/>
  <c r="D22"/>
  <c r="C22"/>
  <c r="B22"/>
  <c r="G22"/>
  <c r="O17"/>
  <c r="N17"/>
  <c r="M17"/>
  <c r="L17"/>
  <c r="J17"/>
  <c r="I17"/>
  <c r="H17"/>
  <c r="G17"/>
  <c r="F17"/>
  <c r="E17"/>
  <c r="D17"/>
  <c r="C17"/>
  <c r="B17"/>
  <c r="P16"/>
  <c r="P17" s="1"/>
  <c r="K16"/>
  <c r="K17" s="1"/>
  <c r="B11"/>
  <c r="AN11"/>
  <c r="AF5"/>
  <c r="F34" l="1"/>
  <c r="B34" i="51"/>
  <c r="F33"/>
  <c r="F34" s="1"/>
  <c r="F33" i="47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6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5" l="1"/>
  <c r="F32"/>
  <c r="F31"/>
  <c r="F30"/>
  <c r="F29"/>
  <c r="F28"/>
  <c r="F27"/>
  <c r="F26"/>
  <c r="F25"/>
  <c r="F34" s="1"/>
  <c r="F22"/>
  <c r="E22"/>
  <c r="D22"/>
  <c r="C22"/>
  <c r="B22"/>
  <c r="G22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5"/>
  <c r="AF11" s="1"/>
  <c r="AG11" i="41" l="1"/>
  <c r="AH11"/>
  <c r="AI11"/>
  <c r="AJ11"/>
  <c r="AK11"/>
  <c r="AL11"/>
  <c r="AM11"/>
  <c r="C34" l="1"/>
  <c r="D34"/>
  <c r="E34"/>
  <c r="B34"/>
  <c r="AF6" i="39"/>
  <c r="AF7"/>
  <c r="AF8"/>
  <c r="AF9"/>
  <c r="AF10"/>
  <c r="AN6" i="31"/>
  <c r="AN7"/>
  <c r="AN8"/>
  <c r="AN9"/>
  <c r="AN10"/>
  <c r="F33"/>
  <c r="F32"/>
  <c r="F31"/>
  <c r="F30"/>
  <c r="F29"/>
  <c r="F34" s="1"/>
  <c r="F28"/>
  <c r="F27"/>
  <c r="F26"/>
  <c r="F25"/>
  <c r="F22"/>
  <c r="E22"/>
  <c r="D22"/>
  <c r="C22"/>
  <c r="B22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N5"/>
  <c r="AF5"/>
  <c r="F33" i="44" l="1"/>
  <c r="F32"/>
  <c r="F31"/>
  <c r="F30"/>
  <c r="F29"/>
  <c r="F28"/>
  <c r="F27"/>
  <c r="F26"/>
  <c r="F25"/>
  <c r="F34" s="1"/>
  <c r="F22"/>
  <c r="E22"/>
  <c r="D22"/>
  <c r="C22"/>
  <c r="B22"/>
  <c r="G20"/>
  <c r="G22" s="1"/>
  <c r="O17"/>
  <c r="N17"/>
  <c r="M17"/>
  <c r="L17"/>
  <c r="J17"/>
  <c r="I17"/>
  <c r="H17"/>
  <c r="G17"/>
  <c r="F17"/>
  <c r="E17"/>
  <c r="D17"/>
  <c r="C17"/>
  <c r="B17"/>
  <c r="P16"/>
  <c r="P15"/>
  <c r="P17" s="1"/>
  <c r="K15"/>
  <c r="K17" s="1"/>
  <c r="B11"/>
  <c r="AF5"/>
  <c r="F33" i="43" l="1"/>
  <c r="F32"/>
  <c r="F31"/>
  <c r="F30"/>
  <c r="F29"/>
  <c r="F28"/>
  <c r="F27"/>
  <c r="F26"/>
  <c r="F25"/>
  <c r="F34" s="1"/>
  <c r="F22"/>
  <c r="E22"/>
  <c r="D22"/>
  <c r="C22"/>
  <c r="B22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2" l="1"/>
  <c r="F32"/>
  <c r="F31"/>
  <c r="F30"/>
  <c r="F29"/>
  <c r="F28"/>
  <c r="F27"/>
  <c r="F26"/>
  <c r="F25"/>
  <c r="F34" s="1"/>
  <c r="F22"/>
  <c r="E22"/>
  <c r="D22"/>
  <c r="C22"/>
  <c r="B22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41" l="1"/>
  <c r="F32"/>
  <c r="F31"/>
  <c r="F30"/>
  <c r="F29"/>
  <c r="F27"/>
  <c r="F26"/>
  <c r="F34" s="1"/>
  <c r="F22"/>
  <c r="E22"/>
  <c r="D22"/>
  <c r="C22"/>
  <c r="B22"/>
  <c r="G22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F5"/>
  <c r="AF11" s="1"/>
  <c r="AN11" l="1"/>
  <c r="F33" i="40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5"/>
  <c r="P17" s="1"/>
  <c r="K15"/>
  <c r="K17" s="1"/>
  <c r="AC11"/>
  <c r="AB11"/>
  <c r="AA11"/>
  <c r="Z11"/>
  <c r="Y11"/>
  <c r="X11"/>
  <c r="W11"/>
  <c r="V11"/>
  <c r="U11"/>
  <c r="T11"/>
  <c r="S11"/>
  <c r="R11"/>
  <c r="Q11"/>
  <c r="P11"/>
  <c r="O11"/>
  <c r="N11"/>
  <c r="L11"/>
  <c r="K11"/>
  <c r="J11"/>
  <c r="I11"/>
  <c r="H11"/>
  <c r="G11"/>
  <c r="F11"/>
  <c r="E11"/>
  <c r="D11"/>
  <c r="C11"/>
  <c r="AF5"/>
  <c r="E34" i="39" l="1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0"/>
  <c r="P17"/>
  <c r="K17"/>
  <c r="P16"/>
  <c r="K16"/>
  <c r="P15"/>
  <c r="K15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N9"/>
  <c r="AN8"/>
  <c r="AN7"/>
  <c r="AN6"/>
  <c r="AN5"/>
  <c r="AN11" s="1"/>
  <c r="AF5"/>
  <c r="AF11" s="1"/>
  <c r="F33" i="38" l="1"/>
  <c r="F32"/>
  <c r="F31"/>
  <c r="F30"/>
  <c r="F29"/>
  <c r="F28"/>
  <c r="F27"/>
  <c r="F26"/>
  <c r="F25"/>
  <c r="F34" s="1"/>
  <c r="F22"/>
  <c r="E22"/>
  <c r="D22"/>
  <c r="C22"/>
  <c r="B22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F33" i="36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AK11" i="28" l="1"/>
  <c r="AL11" i="35"/>
  <c r="AM11"/>
  <c r="AK11"/>
  <c r="AN6"/>
  <c r="AN7"/>
  <c r="AN8"/>
  <c r="AN9"/>
  <c r="AN10"/>
  <c r="AN5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B11"/>
  <c r="AF11"/>
  <c r="AF6"/>
  <c r="AF7"/>
  <c r="AF8"/>
  <c r="AF9"/>
  <c r="AF10"/>
  <c r="AF5"/>
  <c r="AN11" l="1"/>
  <c r="F33" i="34" l="1"/>
  <c r="F32"/>
  <c r="F31"/>
  <c r="F30"/>
  <c r="F29"/>
  <c r="F28"/>
  <c r="F27"/>
  <c r="F26"/>
  <c r="F25"/>
  <c r="F34" s="1"/>
  <c r="F22"/>
  <c r="E22"/>
  <c r="D22"/>
  <c r="C22"/>
  <c r="B22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AF6" i="33" l="1"/>
  <c r="AF7"/>
  <c r="AF8"/>
  <c r="AF9"/>
  <c r="AF10"/>
  <c r="C34"/>
  <c r="D34"/>
  <c r="E34"/>
  <c r="B34"/>
  <c r="F33" l="1"/>
  <c r="F32"/>
  <c r="F31"/>
  <c r="F30"/>
  <c r="F29"/>
  <c r="F28"/>
  <c r="F27"/>
  <c r="F26"/>
  <c r="F25"/>
  <c r="F34" s="1"/>
  <c r="F22"/>
  <c r="E22"/>
  <c r="D22"/>
  <c r="C22"/>
  <c r="B22"/>
  <c r="G20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F11" s="1"/>
  <c r="B11"/>
  <c r="AN10"/>
  <c r="AN9"/>
  <c r="AN8"/>
  <c r="AN7"/>
  <c r="AN6"/>
  <c r="AN5"/>
  <c r="AN11" s="1"/>
  <c r="AF5"/>
  <c r="F33" i="32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5"/>
  <c r="AF5"/>
  <c r="F33" i="30" l="1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N10"/>
  <c r="AN9"/>
  <c r="AN8"/>
  <c r="AN7"/>
  <c r="AN6"/>
  <c r="AN5"/>
  <c r="AN11" s="1"/>
  <c r="AF5"/>
  <c r="E34" i="29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0"/>
  <c r="G22" s="1"/>
  <c r="O17"/>
  <c r="N17"/>
  <c r="M17"/>
  <c r="L17"/>
  <c r="J17"/>
  <c r="I17"/>
  <c r="H17"/>
  <c r="G17"/>
  <c r="F17"/>
  <c r="E17"/>
  <c r="D17"/>
  <c r="C17"/>
  <c r="B17"/>
  <c r="P16"/>
  <c r="K16"/>
  <c r="K17" s="1"/>
  <c r="P15"/>
  <c r="P17" s="1"/>
  <c r="AM11"/>
  <c r="AL11"/>
  <c r="AK11"/>
  <c r="AJ11"/>
  <c r="AI11"/>
  <c r="AH11"/>
  <c r="AG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N10"/>
  <c r="AF10"/>
  <c r="AN9"/>
  <c r="AF9"/>
  <c r="AN8"/>
  <c r="AF8"/>
  <c r="AN7"/>
  <c r="AF7"/>
  <c r="AN6"/>
  <c r="AF6"/>
  <c r="AN5"/>
  <c r="AN11" s="1"/>
  <c r="AF5"/>
  <c r="AF11" s="1"/>
  <c r="AN6" i="28" l="1"/>
  <c r="AN7"/>
  <c r="AN8"/>
  <c r="AN9"/>
  <c r="AN10"/>
  <c r="AN5"/>
  <c r="F33"/>
  <c r="F32"/>
  <c r="F31"/>
  <c r="F30"/>
  <c r="F29"/>
  <c r="F28"/>
  <c r="F27"/>
  <c r="F26"/>
  <c r="F25"/>
  <c r="F34" s="1"/>
  <c r="F22"/>
  <c r="E22"/>
  <c r="D22"/>
  <c r="C22"/>
  <c r="B22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B11"/>
  <c r="AF10"/>
  <c r="AF9"/>
  <c r="AF8"/>
  <c r="AF7"/>
  <c r="AN11"/>
  <c r="AF5"/>
  <c r="AF11" s="1"/>
  <c r="AF10" i="27"/>
  <c r="F26"/>
  <c r="F27"/>
  <c r="F28"/>
  <c r="F29"/>
  <c r="F30"/>
  <c r="F31"/>
  <c r="F32"/>
  <c r="F33"/>
  <c r="F25"/>
  <c r="C22"/>
  <c r="D22"/>
  <c r="E22"/>
  <c r="F22"/>
  <c r="B22"/>
  <c r="G20"/>
  <c r="P16"/>
  <c r="P15"/>
  <c r="C17"/>
  <c r="D17"/>
  <c r="E17"/>
  <c r="F17"/>
  <c r="G17"/>
  <c r="H17"/>
  <c r="I17"/>
  <c r="J17"/>
  <c r="L17"/>
  <c r="M17"/>
  <c r="N17"/>
  <c r="O17"/>
  <c r="B17"/>
  <c r="K16"/>
  <c r="K15"/>
  <c r="AN5"/>
  <c r="AG11"/>
  <c r="AH11"/>
  <c r="AI11"/>
  <c r="AJ11"/>
  <c r="AK11"/>
  <c r="AL11"/>
  <c r="AM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B11"/>
  <c r="AF6"/>
  <c r="AF7"/>
  <c r="AF8"/>
  <c r="AF9"/>
  <c r="AF5"/>
  <c r="F34" l="1"/>
  <c r="G22"/>
  <c r="P17"/>
  <c r="K17"/>
  <c r="AN11"/>
  <c r="AF11"/>
</calcChain>
</file>

<file path=xl/sharedStrings.xml><?xml version="1.0" encoding="utf-8"?>
<sst xmlns="http://schemas.openxmlformats.org/spreadsheetml/2006/main" count="2550" uniqueCount="114">
  <si>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</si>
  <si>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</si>
  <si>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</si>
  <si>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</si>
  <si>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</si>
  <si>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</si>
  <si>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</si>
  <si>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</si>
  <si>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</si>
  <si>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</si>
  <si>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</si>
  <si>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</si>
  <si>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</si>
  <si>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</si>
  <si>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</si>
  <si>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</si>
  <si>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</si>
  <si>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</si>
  <si>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</si>
  <si>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</si>
  <si>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</si>
  <si>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</si>
  <si>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</si>
  <si>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</si>
  <si>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</si>
  <si>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</si>
  <si>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</si>
  <si>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</si>
  <si>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</si>
  <si>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</si>
  <si>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</si>
  <si>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</si>
  <si>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</si>
  <si>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</si>
  <si>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</si>
  <si>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</si>
  <si>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</si>
  <si>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</si>
  <si>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</si>
  <si>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</si>
  <si>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</si>
  <si>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</si>
  <si>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</si>
  <si>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</si>
  <si>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</si>
  <si>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</si>
  <si>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</si>
  <si>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</si>
  <si>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</si>
  <si>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</si>
  <si>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</si>
  <si>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</si>
  <si>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</si>
  <si>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</si>
  <si>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</si>
  <si>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</si>
  <si>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</si>
  <si>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</si>
  <si>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</si>
  <si>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</si>
  <si>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</si>
  <si>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</si>
  <si>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</si>
  <si>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</si>
  <si>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 بين110تا 155  اسب بخار)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</si>
  <si>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</si>
  <si>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</si>
  <si>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</si>
  <si>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</si>
  <si>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</si>
  <si>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</si>
  <si>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</si>
  <si>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</si>
  <si>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</si>
  <si>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</si>
  <si>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</si>
  <si>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</si>
  <si>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</si>
  <si>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</si>
  <si>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</si>
  <si>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</si>
  <si>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آمار كل ماشينها ي خود گردان شهرستان   اصفهان    سال94</t>
  </si>
  <si>
    <t>آمار كل ماشينها ي خود گردان شهرستان اردستان سال94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</si>
  <si>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</si>
  <si>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آمار كل ماشينها ي خود گردان شهرستان خمینی شهر سال94</t>
  </si>
  <si>
    <t>آمار كل ماشينها ي خود گردان شهرستان برخوار سال94</t>
  </si>
  <si>
    <t>آمار كل ماشينها ي خود گردان شهرستان تیران و کرون سال94</t>
  </si>
  <si>
    <t>آمار كل ماشينها ي خود گردان شهرستان  چادگان سال94</t>
  </si>
  <si>
    <t>u50b</t>
  </si>
  <si>
    <t>آمار كل ماشينها ي خود گردان شهرستان خوانسار  سال94</t>
  </si>
  <si>
    <t>آمار كل ماشينها ي خود گردان شهرستان دهاقان  سال94</t>
  </si>
  <si>
    <t>آمار كل ماشينها ي خود گردان شهرستان  فریدن سال94</t>
  </si>
  <si>
    <t>آمار كل ماشينها ي خود گردان شهرستان خوروبیابانک  سال94</t>
  </si>
  <si>
    <t>دایدونگ</t>
  </si>
  <si>
    <t>آمار كل ماشينها ي خود گردان شهرستان شهرضا  سال94</t>
  </si>
  <si>
    <t>آمار كل ماشينها ي خود گردان شهرستان فریدونشهر  سال94</t>
  </si>
  <si>
    <t>آمار كل ماشينها ي خود گردان شهرستان . .فلاورجان . . . . . . .  سال94</t>
  </si>
  <si>
    <t>a&gt;20</t>
  </si>
  <si>
    <t>آمار كل ماشينها ي خود گردان شهرستان . . کاشان. . . . . . .  سال94</t>
  </si>
  <si>
    <t>آمار كل ماشينها ي خود گردان شهرستان مبارکه  سال94</t>
  </si>
  <si>
    <t>آمار كل ماشينها ي خود گردان شهرستان نجف آباد سال94</t>
  </si>
  <si>
    <t>آمار كل ماشينها ي خود گردان شهرستان نطنز  سال94</t>
  </si>
  <si>
    <t>دروگر كردستان</t>
  </si>
  <si>
    <t>آمار كل ماشينها ي خود گردان شهرستان لنجان  سال94</t>
  </si>
  <si>
    <t>آمار كل ماشينها ي خود گردان شهرستان آران و بیدگل  سال94</t>
  </si>
  <si>
    <t>آمار كل ماشينها ي خود گردان شهرستان بویین میاندشت  سال94</t>
  </si>
  <si>
    <t>آمار كل ماشينها ي خود گردان شهرستان . . . . سميرم . . .  . . . سال94</t>
  </si>
  <si>
    <t>كاربري</t>
  </si>
  <si>
    <t>فرسوده</t>
  </si>
  <si>
    <r>
      <t xml:space="preserve">آمار كل ماشينها ي خود گردان </t>
    </r>
    <r>
      <rPr>
        <sz val="11"/>
        <color rgb="FFFF0000"/>
        <rFont val="B Titr"/>
        <charset val="178"/>
      </rPr>
      <t>شهرستان نایین</t>
    </r>
    <r>
      <rPr>
        <sz val="11"/>
        <color theme="1"/>
        <rFont val="B Titr"/>
        <charset val="178"/>
      </rPr>
      <t xml:space="preserve"> سال94</t>
    </r>
  </si>
  <si>
    <t>برانسون</t>
  </si>
  <si>
    <t>آمار كل ماشينها ي خود گردان شهرستان شاهين شهر وميمه سال94</t>
  </si>
  <si>
    <t>آمار كل ماشينها ي خود گردان شهرستان گلپايگان سال94</t>
  </si>
  <si>
    <t>آمار كل ماشينها ي خود گردان استان اصفهان    سال94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</si>
</sst>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7"/>
      <color rgb="FFFF0000"/>
      <name val="B Titr"/>
      <charset val="178"/>
    </font>
    <font>
      <b/>
      <sz val="8"/>
      <color indexed="8"/>
      <name val="B Titr"/>
      <charset val="178"/>
    </font>
    <font>
      <b/>
      <sz val="8"/>
      <color indexed="8"/>
      <name val="Calibri"/>
      <family val="2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8"/>
      <color rgb="FFFF0000"/>
      <name val="B Titr"/>
      <charset val="178"/>
    </font>
    <font>
      <b/>
      <sz val="7"/>
      <color theme="0"/>
      <name val="B Titr"/>
      <charset val="178"/>
    </font>
    <font>
      <sz val="11"/>
      <color rgb="FFFF0000"/>
      <name val="B Titr"/>
      <charset val="17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16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 readingOrder="2"/>
    </xf>
    <xf numFmtId="9" fontId="3" fillId="0" borderId="2" xfId="0" applyNumberFormat="1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4" fillId="7" borderId="8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Fill="1" applyBorder="1"/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 readingOrder="2"/>
    </xf>
    <xf numFmtId="0" fontId="4" fillId="10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 readingOrder="2"/>
    </xf>
    <xf numFmtId="0" fontId="3" fillId="5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abSelected="1" workbookViewId="0">
      <selection activeCell="G20" sqref="G20:G21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28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28" t="s">
        <v>7</v>
      </c>
    </row>
    <row r="4" spans="1:40">
      <c r="A4" s="28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8" t="s">
        <v>9</v>
      </c>
      <c r="AH4" s="28" t="s">
        <v>10</v>
      </c>
      <c r="AI4" s="28" t="s">
        <v>11</v>
      </c>
      <c r="AJ4" s="28" t="s">
        <v>12</v>
      </c>
      <c r="AK4" s="28" t="s">
        <v>13</v>
      </c>
      <c r="AL4" s="2" t="s">
        <v>14</v>
      </c>
      <c r="AM4" s="28" t="s">
        <v>15</v>
      </c>
      <c r="AN4" s="28"/>
    </row>
    <row r="5" spans="1:40">
      <c r="A5" s="32" t="s">
        <v>72</v>
      </c>
      <c r="B5" s="27">
        <v>70</v>
      </c>
      <c r="C5" s="3"/>
      <c r="D5" s="3"/>
      <c r="E5" s="27">
        <v>15</v>
      </c>
      <c r="F5" s="3"/>
      <c r="G5" s="3"/>
      <c r="H5" s="3"/>
      <c r="I5" s="27">
        <v>7</v>
      </c>
      <c r="J5" s="3"/>
      <c r="K5" s="3"/>
      <c r="L5" s="3"/>
      <c r="M5" s="3"/>
      <c r="N5" s="3"/>
      <c r="O5" s="3">
        <v>4</v>
      </c>
      <c r="P5" s="3">
        <v>1</v>
      </c>
      <c r="Q5" s="27">
        <v>9</v>
      </c>
      <c r="R5" s="3">
        <v>2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108</v>
      </c>
      <c r="AG5" s="3"/>
      <c r="AH5" s="3"/>
      <c r="AI5" s="3"/>
      <c r="AJ5" s="3"/>
      <c r="AK5" s="33">
        <v>18</v>
      </c>
      <c r="AL5" s="33">
        <v>7</v>
      </c>
      <c r="AM5" s="3">
        <v>83</v>
      </c>
      <c r="AN5" s="3">
        <f>SUM(AK5:AM5)</f>
        <v>108</v>
      </c>
    </row>
    <row r="6" spans="1:40">
      <c r="A6" s="2" t="s">
        <v>73</v>
      </c>
      <c r="B6" s="3"/>
      <c r="C6" s="3"/>
      <c r="D6" s="27">
        <v>1</v>
      </c>
      <c r="E6" s="3"/>
      <c r="F6" s="3"/>
      <c r="G6" s="27"/>
      <c r="H6" s="3"/>
      <c r="I6" s="3"/>
      <c r="J6" s="3"/>
      <c r="K6" s="3"/>
      <c r="L6" s="3"/>
      <c r="M6" s="3"/>
      <c r="N6" s="3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11</v>
      </c>
      <c r="AG6" s="3"/>
      <c r="AH6" s="3"/>
      <c r="AI6" s="3"/>
      <c r="AJ6" s="3"/>
      <c r="AK6" s="33">
        <v>10</v>
      </c>
      <c r="AL6" s="3"/>
      <c r="AM6" s="33">
        <v>1</v>
      </c>
      <c r="AN6" s="3">
        <f t="shared" ref="AN6:AN10" si="1">SUM(AK6:AM6)</f>
        <v>11</v>
      </c>
    </row>
    <row r="7" spans="1:40">
      <c r="A7" s="2" t="s">
        <v>74</v>
      </c>
      <c r="B7" s="3">
        <v>860</v>
      </c>
      <c r="C7" s="3">
        <v>2232</v>
      </c>
      <c r="D7" s="27">
        <v>290</v>
      </c>
      <c r="E7" s="3"/>
      <c r="F7" s="3"/>
      <c r="G7" s="27">
        <v>180</v>
      </c>
      <c r="H7" s="3"/>
      <c r="I7" s="27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48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3611</v>
      </c>
      <c r="AG7" s="3"/>
      <c r="AH7" s="3"/>
      <c r="AI7" s="3"/>
      <c r="AJ7" s="3"/>
      <c r="AK7" s="33">
        <v>855</v>
      </c>
      <c r="AL7" s="33">
        <v>1521</v>
      </c>
      <c r="AM7" s="3">
        <v>1235</v>
      </c>
      <c r="AN7" s="3">
        <f t="shared" si="1"/>
        <v>3611</v>
      </c>
    </row>
    <row r="8" spans="1:40">
      <c r="A8" s="2" t="s">
        <v>75</v>
      </c>
      <c r="B8" s="3"/>
      <c r="C8" s="3">
        <v>639</v>
      </c>
      <c r="D8" s="27">
        <v>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729</v>
      </c>
      <c r="AG8" s="3"/>
      <c r="AH8" s="3"/>
      <c r="AI8" s="3"/>
      <c r="AJ8" s="3"/>
      <c r="AK8" s="33">
        <v>255</v>
      </c>
      <c r="AL8" s="33">
        <v>214</v>
      </c>
      <c r="AM8" s="3">
        <v>260</v>
      </c>
      <c r="AN8" s="3">
        <f t="shared" si="1"/>
        <v>729</v>
      </c>
    </row>
    <row r="9" spans="1:40">
      <c r="A9" s="2" t="s">
        <v>76</v>
      </c>
      <c r="B9" s="3"/>
      <c r="C9" s="3"/>
      <c r="D9" s="27"/>
      <c r="E9" s="3"/>
      <c r="F9" s="33">
        <v>33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33</v>
      </c>
      <c r="AG9" s="3"/>
      <c r="AH9" s="3"/>
      <c r="AI9" s="3"/>
      <c r="AJ9" s="3"/>
      <c r="AK9" s="33">
        <v>33</v>
      </c>
      <c r="AL9" s="3"/>
      <c r="AM9" s="3"/>
      <c r="AN9" s="3">
        <f t="shared" si="1"/>
        <v>33</v>
      </c>
    </row>
    <row r="10" spans="1:40" ht="18">
      <c r="A10" s="32" t="s">
        <v>77</v>
      </c>
      <c r="B10" s="3"/>
      <c r="C10" s="3"/>
      <c r="D10" s="27">
        <v>6</v>
      </c>
      <c r="E10" s="3"/>
      <c r="F10" s="33">
        <v>4</v>
      </c>
      <c r="G10" s="3"/>
      <c r="H10" s="33">
        <v>8</v>
      </c>
      <c r="I10" s="3"/>
      <c r="J10" s="3"/>
      <c r="K10" s="3"/>
      <c r="L10" s="3"/>
      <c r="M10" s="3">
        <v>8</v>
      </c>
      <c r="N10" s="3"/>
      <c r="O10" s="3"/>
      <c r="P10" s="3"/>
      <c r="Q10" s="3"/>
      <c r="R10" s="3"/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27</v>
      </c>
      <c r="AG10" s="3"/>
      <c r="AH10" s="3"/>
      <c r="AI10" s="3"/>
      <c r="AJ10" s="3"/>
      <c r="AK10" s="33">
        <v>21</v>
      </c>
      <c r="AL10" s="27">
        <v>6</v>
      </c>
      <c r="AM10" s="3"/>
      <c r="AN10" s="3">
        <f t="shared" si="1"/>
        <v>27</v>
      </c>
    </row>
    <row r="11" spans="1:40">
      <c r="A11" s="28" t="s">
        <v>18</v>
      </c>
      <c r="B11" s="3">
        <f>SUM(B5:B10)</f>
        <v>930</v>
      </c>
      <c r="C11" s="3">
        <f t="shared" ref="C11:AE11" si="2">SUM(C5:C10)</f>
        <v>2871</v>
      </c>
      <c r="D11" s="3">
        <f t="shared" si="2"/>
        <v>387</v>
      </c>
      <c r="E11" s="3">
        <f t="shared" si="2"/>
        <v>15</v>
      </c>
      <c r="F11" s="3">
        <f t="shared" si="2"/>
        <v>37</v>
      </c>
      <c r="G11" s="3">
        <f t="shared" si="2"/>
        <v>180</v>
      </c>
      <c r="H11" s="3">
        <f t="shared" si="2"/>
        <v>8</v>
      </c>
      <c r="I11" s="3">
        <f t="shared" si="2"/>
        <v>8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8</v>
      </c>
      <c r="N11" s="3">
        <f t="shared" si="2"/>
        <v>10</v>
      </c>
      <c r="O11" s="3">
        <f t="shared" si="2"/>
        <v>4</v>
      </c>
      <c r="P11" s="3">
        <f t="shared" si="2"/>
        <v>1</v>
      </c>
      <c r="Q11" s="3">
        <f t="shared" si="2"/>
        <v>9</v>
      </c>
      <c r="R11" s="3">
        <f t="shared" si="2"/>
        <v>2</v>
      </c>
      <c r="S11" s="3">
        <f t="shared" si="2"/>
        <v>1</v>
      </c>
      <c r="T11" s="3">
        <f t="shared" si="2"/>
        <v>0</v>
      </c>
      <c r="U11" s="3">
        <f t="shared" si="2"/>
        <v>48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ref="AF11" si="3">SUM(AF5:AF10)</f>
        <v>4519</v>
      </c>
      <c r="AG11" s="3">
        <f t="shared" ref="AG11" si="4">SUM(AG5:AG10)</f>
        <v>0</v>
      </c>
      <c r="AH11" s="3">
        <f t="shared" ref="AH11" si="5">SUM(AH5:AH10)</f>
        <v>0</v>
      </c>
      <c r="AI11" s="3">
        <f t="shared" ref="AI11" si="6">SUM(AI5:AI10)</f>
        <v>0</v>
      </c>
      <c r="AJ11" s="3">
        <f t="shared" ref="AJ11" si="7">SUM(AJ5:AJ10)</f>
        <v>0</v>
      </c>
      <c r="AK11" s="3">
        <f t="shared" ref="AK11" si="8">SUM(AK5:AK10)</f>
        <v>1192</v>
      </c>
      <c r="AL11" s="3">
        <f t="shared" ref="AL11" si="9">SUM(AL5:AL10)</f>
        <v>1748</v>
      </c>
      <c r="AM11" s="3">
        <f t="shared" ref="AM11" si="10">SUM(AM5:AM10)</f>
        <v>1579</v>
      </c>
      <c r="AN11" s="3">
        <f t="shared" ref="AN11" si="11">SUM(AN5:AN10)</f>
        <v>4519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1" t="s">
        <v>64</v>
      </c>
      <c r="B15" s="3">
        <v>180</v>
      </c>
      <c r="C15" s="33">
        <v>21</v>
      </c>
      <c r="D15" s="3"/>
      <c r="E15" s="3">
        <v>2</v>
      </c>
      <c r="F15" s="3"/>
      <c r="G15" s="3">
        <v>8</v>
      </c>
      <c r="H15" s="3"/>
      <c r="I15" s="3"/>
      <c r="J15" s="3"/>
      <c r="K15" s="3">
        <f>SUM(B15:J15)</f>
        <v>211</v>
      </c>
      <c r="L15" s="33">
        <v>70</v>
      </c>
      <c r="M15" s="3">
        <v>12</v>
      </c>
      <c r="N15" s="3">
        <v>58</v>
      </c>
      <c r="O15" s="3">
        <v>71</v>
      </c>
      <c r="P15" s="3">
        <f>SUM(L15:O15)</f>
        <v>211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1" t="s">
        <v>65</v>
      </c>
      <c r="B16" s="3"/>
      <c r="C16" s="33">
        <v>1</v>
      </c>
      <c r="D16" s="3">
        <v>19</v>
      </c>
      <c r="E16" s="3"/>
      <c r="F16" s="3"/>
      <c r="G16" s="3"/>
      <c r="H16" s="3"/>
      <c r="I16" s="3"/>
      <c r="J16" s="3"/>
      <c r="K16" s="3">
        <f>SUM(B16:J16)</f>
        <v>20</v>
      </c>
      <c r="L16" s="3">
        <v>20</v>
      </c>
      <c r="M16" s="3"/>
      <c r="N16" s="3"/>
      <c r="O16" s="3"/>
      <c r="P16" s="3">
        <f>SUM(L16:O16)</f>
        <v>20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180</v>
      </c>
      <c r="C17" s="3">
        <f t="shared" ref="C17:P17" si="12">SUM(C15:C16)</f>
        <v>22</v>
      </c>
      <c r="D17" s="3">
        <f t="shared" si="12"/>
        <v>19</v>
      </c>
      <c r="E17" s="3">
        <f t="shared" si="12"/>
        <v>2</v>
      </c>
      <c r="F17" s="3">
        <f t="shared" si="12"/>
        <v>0</v>
      </c>
      <c r="G17" s="3">
        <f t="shared" si="12"/>
        <v>8</v>
      </c>
      <c r="H17" s="3">
        <f t="shared" si="12"/>
        <v>0</v>
      </c>
      <c r="I17" s="3">
        <f t="shared" si="12"/>
        <v>0</v>
      </c>
      <c r="J17" s="3">
        <f t="shared" si="12"/>
        <v>0</v>
      </c>
      <c r="K17" s="3">
        <f t="shared" si="12"/>
        <v>231</v>
      </c>
      <c r="L17" s="3">
        <f t="shared" si="12"/>
        <v>90</v>
      </c>
      <c r="M17" s="3">
        <f t="shared" si="12"/>
        <v>12</v>
      </c>
      <c r="N17" s="3">
        <f t="shared" si="12"/>
        <v>58</v>
      </c>
      <c r="O17" s="3">
        <f t="shared" si="12"/>
        <v>71</v>
      </c>
      <c r="P17" s="3">
        <f t="shared" si="12"/>
        <v>231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5</v>
      </c>
      <c r="C20" s="3">
        <v>6</v>
      </c>
      <c r="D20" s="3">
        <v>8</v>
      </c>
      <c r="E20" s="3">
        <v>4</v>
      </c>
      <c r="F20" s="3">
        <v>6</v>
      </c>
      <c r="G20" s="3">
        <f>SUM(B20:F20)</f>
        <v>29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7</v>
      </c>
      <c r="C21" s="3">
        <v>9</v>
      </c>
      <c r="D21" s="3">
        <v>10</v>
      </c>
      <c r="E21" s="3">
        <v>3</v>
      </c>
      <c r="F21" s="3">
        <v>3</v>
      </c>
      <c r="G21" s="3">
        <f>SUM(B21:F21)</f>
        <v>32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12</v>
      </c>
      <c r="C22" s="3">
        <f t="shared" ref="C22:G22" si="13">SUM(C20:C21)</f>
        <v>15</v>
      </c>
      <c r="D22" s="3">
        <f t="shared" si="13"/>
        <v>18</v>
      </c>
      <c r="E22" s="3">
        <f t="shared" si="13"/>
        <v>7</v>
      </c>
      <c r="F22" s="3">
        <f t="shared" si="13"/>
        <v>9</v>
      </c>
      <c r="G22" s="3">
        <f t="shared" si="13"/>
        <v>61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</v>
      </c>
      <c r="C25" s="3"/>
      <c r="D25" s="3"/>
      <c r="E25" s="3"/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14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2</v>
      </c>
      <c r="C27" s="27">
        <v>6</v>
      </c>
      <c r="D27" s="27"/>
      <c r="E27" s="3"/>
      <c r="F27" s="3">
        <f t="shared" si="14"/>
        <v>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8</v>
      </c>
      <c r="C28" s="27">
        <v>20</v>
      </c>
      <c r="D28" s="27">
        <v>10</v>
      </c>
      <c r="E28" s="3"/>
      <c r="F28" s="3">
        <f t="shared" si="14"/>
        <v>38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130</v>
      </c>
      <c r="C29" s="3">
        <v>55</v>
      </c>
      <c r="D29" s="3">
        <v>20</v>
      </c>
      <c r="E29" s="3">
        <v>10</v>
      </c>
      <c r="F29" s="3">
        <f t="shared" si="14"/>
        <v>215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14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14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14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27">
        <v>20</v>
      </c>
      <c r="C33" s="27">
        <v>15</v>
      </c>
      <c r="D33" s="3"/>
      <c r="E33" s="3"/>
      <c r="F33" s="3">
        <f t="shared" si="14"/>
        <v>35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161</v>
      </c>
      <c r="C34" s="19">
        <v>81</v>
      </c>
      <c r="D34" s="19">
        <v>30</v>
      </c>
      <c r="E34" s="19">
        <v>10</v>
      </c>
      <c r="F34" s="19">
        <f>SUM(F25:F33)</f>
        <v>297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12:O12"/>
    <mergeCell ref="A13:A14"/>
    <mergeCell ref="B13:K13"/>
    <mergeCell ref="A18:G18"/>
    <mergeCell ref="AF3:AF4"/>
    <mergeCell ref="U3:U4"/>
    <mergeCell ref="J3:J4"/>
    <mergeCell ref="K3:K4"/>
    <mergeCell ref="L3:L4"/>
    <mergeCell ref="M3:M4"/>
    <mergeCell ref="N3:N4"/>
    <mergeCell ref="O3:O4"/>
    <mergeCell ref="L13:O13"/>
    <mergeCell ref="A23:F2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workbookViewId="0">
      <selection activeCell="O21" sqref="O21"/>
    </sheetView>
  </sheetViews>
  <sheetFormatPr defaultColWidth="39.42578125"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" bestFit="1" customWidth="1"/>
  </cols>
  <sheetData>
    <row r="1" spans="1:40" ht="22.5">
      <c r="A1" s="123" t="s">
        <v>99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33">
        <v>26</v>
      </c>
      <c r="C5" s="3"/>
      <c r="D5" s="3"/>
      <c r="E5" s="27">
        <v>13</v>
      </c>
      <c r="F5" s="3"/>
      <c r="G5" s="3"/>
      <c r="H5" s="3"/>
      <c r="I5" s="27"/>
      <c r="J5" s="3">
        <v>0</v>
      </c>
      <c r="K5" s="3"/>
      <c r="L5" s="3"/>
      <c r="M5" s="3"/>
      <c r="N5" s="3"/>
      <c r="O5" s="3"/>
      <c r="P5" s="3"/>
      <c r="Q5" s="27">
        <v>3</v>
      </c>
      <c r="R5" s="3">
        <v>1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ref="AF5:AF10" si="0">SUM(B5:AE5)</f>
        <v>43</v>
      </c>
      <c r="AG5" s="3">
        <v>20</v>
      </c>
      <c r="AH5" s="3">
        <v>60</v>
      </c>
      <c r="AI5" s="3">
        <v>10</v>
      </c>
      <c r="AJ5" s="3">
        <v>10</v>
      </c>
      <c r="AK5" s="3">
        <v>10</v>
      </c>
      <c r="AL5" s="3">
        <v>2</v>
      </c>
      <c r="AM5" s="3">
        <v>31</v>
      </c>
      <c r="AN5" s="3">
        <f t="shared" ref="AN5:AN10" si="1">SUM(AK5:AM5)</f>
        <v>43</v>
      </c>
    </row>
    <row r="6" spans="1:40">
      <c r="A6" s="2" t="s">
        <v>73</v>
      </c>
      <c r="B6" s="3"/>
      <c r="C6" s="3">
        <v>2</v>
      </c>
      <c r="D6" s="27">
        <v>1</v>
      </c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0"/>
        <v>3</v>
      </c>
      <c r="AG6" s="3">
        <v>50</v>
      </c>
      <c r="AH6" s="3">
        <v>50</v>
      </c>
      <c r="AI6" s="3"/>
      <c r="AJ6" s="3"/>
      <c r="AK6" s="33">
        <v>2</v>
      </c>
      <c r="AL6" s="3"/>
      <c r="AM6" s="33">
        <v>1</v>
      </c>
      <c r="AN6" s="3">
        <f t="shared" si="1"/>
        <v>3</v>
      </c>
    </row>
    <row r="7" spans="1:40">
      <c r="A7" s="2" t="s">
        <v>74</v>
      </c>
      <c r="B7" s="3">
        <v>408</v>
      </c>
      <c r="C7" s="3">
        <v>734</v>
      </c>
      <c r="D7" s="27">
        <v>37</v>
      </c>
      <c r="E7" s="3"/>
      <c r="F7" s="3"/>
      <c r="G7" s="27">
        <v>2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1181</v>
      </c>
      <c r="AG7" s="3">
        <v>60</v>
      </c>
      <c r="AH7" s="3">
        <v>20</v>
      </c>
      <c r="AI7" s="3">
        <v>10</v>
      </c>
      <c r="AJ7" s="3">
        <v>10</v>
      </c>
      <c r="AK7" s="3">
        <v>317</v>
      </c>
      <c r="AL7" s="3">
        <v>120</v>
      </c>
      <c r="AM7" s="3">
        <v>744</v>
      </c>
      <c r="AN7" s="3">
        <f t="shared" si="1"/>
        <v>1181</v>
      </c>
    </row>
    <row r="8" spans="1:40">
      <c r="A8" s="2" t="s">
        <v>75</v>
      </c>
      <c r="B8" s="3"/>
      <c r="C8" s="3">
        <v>76</v>
      </c>
      <c r="D8" s="27">
        <v>29</v>
      </c>
      <c r="E8" s="3"/>
      <c r="F8" s="3"/>
      <c r="G8" s="3">
        <v>7</v>
      </c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113</v>
      </c>
      <c r="AG8" s="3">
        <v>75</v>
      </c>
      <c r="AH8" s="3">
        <v>0</v>
      </c>
      <c r="AI8" s="3">
        <v>10</v>
      </c>
      <c r="AJ8" s="3">
        <v>15</v>
      </c>
      <c r="AK8" s="3">
        <v>73</v>
      </c>
      <c r="AL8" s="3">
        <v>3</v>
      </c>
      <c r="AM8" s="3">
        <v>37</v>
      </c>
      <c r="AN8" s="3">
        <f t="shared" si="1"/>
        <v>113</v>
      </c>
    </row>
    <row r="9" spans="1:40">
      <c r="A9" s="2" t="s">
        <v>76</v>
      </c>
      <c r="B9" s="3"/>
      <c r="C9" s="3"/>
      <c r="D9" s="27"/>
      <c r="E9" s="3"/>
      <c r="F9" s="3">
        <v>5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5</v>
      </c>
      <c r="AG9" s="3">
        <v>90</v>
      </c>
      <c r="AH9" s="3">
        <v>0</v>
      </c>
      <c r="AI9" s="3">
        <v>0</v>
      </c>
      <c r="AJ9" s="3">
        <v>10</v>
      </c>
      <c r="AK9" s="3">
        <v>5</v>
      </c>
      <c r="AL9" s="3"/>
      <c r="AM9" s="3"/>
      <c r="AN9" s="3">
        <f t="shared" si="1"/>
        <v>5</v>
      </c>
    </row>
    <row r="10" spans="1:40" ht="18">
      <c r="A10" s="32" t="s">
        <v>83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434</v>
      </c>
      <c r="C11" s="3">
        <f t="shared" ref="C11:AN11" si="2">SUM(C5:C10)</f>
        <v>812</v>
      </c>
      <c r="D11" s="3">
        <f t="shared" si="2"/>
        <v>67</v>
      </c>
      <c r="E11" s="3">
        <f t="shared" si="2"/>
        <v>13</v>
      </c>
      <c r="F11" s="3">
        <f t="shared" si="2"/>
        <v>5</v>
      </c>
      <c r="G11" s="3">
        <f t="shared" si="2"/>
        <v>9</v>
      </c>
      <c r="H11" s="3">
        <f t="shared" si="2"/>
        <v>0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3</v>
      </c>
      <c r="R11" s="3">
        <f t="shared" si="2"/>
        <v>1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1345</v>
      </c>
      <c r="AG11" s="3">
        <f t="shared" si="2"/>
        <v>295</v>
      </c>
      <c r="AH11" s="3">
        <f t="shared" si="2"/>
        <v>130</v>
      </c>
      <c r="AI11" s="3">
        <f t="shared" si="2"/>
        <v>30</v>
      </c>
      <c r="AJ11" s="3">
        <f t="shared" si="2"/>
        <v>45</v>
      </c>
      <c r="AK11" s="3">
        <f t="shared" si="2"/>
        <v>407</v>
      </c>
      <c r="AL11" s="3">
        <f t="shared" si="2"/>
        <v>125</v>
      </c>
      <c r="AM11" s="3">
        <f t="shared" si="2"/>
        <v>813</v>
      </c>
      <c r="AN11" s="3">
        <f t="shared" si="2"/>
        <v>1345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1" t="s">
        <v>27</v>
      </c>
      <c r="N14" s="101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2" t="s">
        <v>64</v>
      </c>
      <c r="B15" s="3">
        <v>68</v>
      </c>
      <c r="C15" s="3"/>
      <c r="D15" s="3"/>
      <c r="E15" s="3"/>
      <c r="F15" s="3"/>
      <c r="G15" s="3">
        <v>1</v>
      </c>
      <c r="H15" s="3"/>
      <c r="I15" s="3"/>
      <c r="J15" s="3"/>
      <c r="K15" s="3">
        <f>SUM(B15:J15)</f>
        <v>69</v>
      </c>
      <c r="L15" s="3">
        <v>5</v>
      </c>
      <c r="M15" s="3">
        <v>16</v>
      </c>
      <c r="N15" s="3">
        <v>14</v>
      </c>
      <c r="O15" s="3">
        <v>34</v>
      </c>
      <c r="P15" s="3">
        <f>SUM(L15:O15)</f>
        <v>69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2" t="s">
        <v>65</v>
      </c>
      <c r="B16" s="3"/>
      <c r="C16" s="3"/>
      <c r="D16" s="3">
        <v>3</v>
      </c>
      <c r="E16" s="3"/>
      <c r="F16" s="3"/>
      <c r="G16" s="3"/>
      <c r="H16" s="3"/>
      <c r="I16" s="3"/>
      <c r="J16" s="3"/>
      <c r="K16" s="3">
        <f>SUM(B16:J16)</f>
        <v>3</v>
      </c>
      <c r="L16" s="3"/>
      <c r="M16" s="3">
        <v>3</v>
      </c>
      <c r="N16" s="3"/>
      <c r="O16" s="3"/>
      <c r="P16" s="3">
        <f>SUM(L16:O16)</f>
        <v>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68</v>
      </c>
      <c r="C17" s="3">
        <f t="shared" ref="C17:P17" si="3">SUM(C15:C16)</f>
        <v>0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72</v>
      </c>
      <c r="L17" s="3">
        <f t="shared" si="3"/>
        <v>5</v>
      </c>
      <c r="M17" s="3">
        <f t="shared" si="3"/>
        <v>19</v>
      </c>
      <c r="N17" s="3">
        <f t="shared" si="3"/>
        <v>14</v>
      </c>
      <c r="O17" s="3">
        <f t="shared" si="3"/>
        <v>34</v>
      </c>
      <c r="P17" s="3">
        <f t="shared" si="3"/>
        <v>72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1</v>
      </c>
      <c r="E20" s="3">
        <v>1</v>
      </c>
      <c r="F20" s="3"/>
      <c r="G20" s="3">
        <f>SUM(B20:F20)</f>
        <v>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>
        <v>12</v>
      </c>
      <c r="E21" s="3"/>
      <c r="F21" s="3"/>
      <c r="G21" s="3">
        <f t="shared" ref="G21:G22" si="4">SUM(B21:F21)</f>
        <v>12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 t="shared" ref="B22:F22" si="5">SUM(B20:B21)</f>
        <v>0</v>
      </c>
      <c r="C22" s="3">
        <f t="shared" si="5"/>
        <v>0</v>
      </c>
      <c r="D22" s="3">
        <f t="shared" si="5"/>
        <v>13</v>
      </c>
      <c r="E22" s="3">
        <f t="shared" si="5"/>
        <v>1</v>
      </c>
      <c r="F22" s="3">
        <f t="shared" si="5"/>
        <v>0</v>
      </c>
      <c r="G22" s="3">
        <f t="shared" si="4"/>
        <v>14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10</v>
      </c>
      <c r="C25" s="3"/>
      <c r="D25" s="3"/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>
        <v>3</v>
      </c>
      <c r="F28" s="3">
        <f t="shared" si="6"/>
        <v>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>
        <v>1</v>
      </c>
      <c r="E29" s="3">
        <v>7</v>
      </c>
      <c r="F29" s="3">
        <f t="shared" si="6"/>
        <v>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3</v>
      </c>
      <c r="C33" s="3"/>
      <c r="D33" s="3"/>
      <c r="E33" s="3"/>
      <c r="F33" s="3">
        <f t="shared" si="6"/>
        <v>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24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3" workbookViewId="0">
      <selection activeCell="Q31" sqref="Q31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7.42578125" customWidth="1"/>
    <col min="38" max="38" width="6.42578125" bestFit="1" customWidth="1"/>
    <col min="39" max="39" width="8.85546875" customWidth="1"/>
    <col min="40" max="40" width="4.85546875" bestFit="1" customWidth="1"/>
  </cols>
  <sheetData>
    <row r="1" spans="1:40" ht="22.5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/>
      <c r="C5" s="3"/>
      <c r="D5" s="3"/>
      <c r="E5" s="27">
        <v>24</v>
      </c>
      <c r="F5" s="3"/>
      <c r="G5" s="3"/>
      <c r="H5" s="3"/>
      <c r="I5" s="27"/>
      <c r="J5" s="3"/>
      <c r="K5" s="3">
        <v>0</v>
      </c>
      <c r="L5" s="3"/>
      <c r="M5" s="3"/>
      <c r="N5" s="3"/>
      <c r="O5" s="3">
        <v>1</v>
      </c>
      <c r="P5" s="3"/>
      <c r="Q5" s="27">
        <v>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26</v>
      </c>
      <c r="AG5" s="3"/>
      <c r="AH5" s="3"/>
      <c r="AI5" s="3"/>
      <c r="AJ5" s="3"/>
      <c r="AK5" s="3">
        <v>14</v>
      </c>
      <c r="AL5" s="3">
        <v>12</v>
      </c>
      <c r="AM5" s="3">
        <v>0</v>
      </c>
      <c r="AN5" s="3">
        <f>SUM(AK5:AM5)</f>
        <v>26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H6" s="3"/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112</v>
      </c>
      <c r="C7" s="33">
        <v>113</v>
      </c>
      <c r="D7" s="27">
        <v>4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3">
        <v>1</v>
      </c>
      <c r="Z7" s="3"/>
      <c r="AA7" s="3"/>
      <c r="AB7" s="3"/>
      <c r="AC7" s="3"/>
      <c r="AD7" s="3"/>
      <c r="AE7" s="3"/>
      <c r="AF7" s="3">
        <f t="shared" si="0"/>
        <v>230</v>
      </c>
      <c r="AG7" s="3"/>
      <c r="AH7" s="3"/>
      <c r="AI7" s="3"/>
      <c r="AJ7" s="3"/>
      <c r="AK7" s="3">
        <v>40</v>
      </c>
      <c r="AL7" s="3">
        <v>61</v>
      </c>
      <c r="AM7" s="3">
        <v>129</v>
      </c>
      <c r="AN7" s="3">
        <f t="shared" si="1"/>
        <v>230</v>
      </c>
    </row>
    <row r="8" spans="1:40">
      <c r="A8" s="2" t="s">
        <v>75</v>
      </c>
      <c r="B8" s="3"/>
      <c r="C8" s="3">
        <v>4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5</v>
      </c>
      <c r="AG8" s="3"/>
      <c r="AH8" s="3"/>
      <c r="AI8" s="3"/>
      <c r="AJ8" s="3"/>
      <c r="AK8" s="3">
        <v>1</v>
      </c>
      <c r="AL8" s="3">
        <v>4</v>
      </c>
      <c r="AM8" s="3"/>
      <c r="AN8" s="3">
        <f t="shared" si="1"/>
        <v>5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2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112</v>
      </c>
      <c r="C11" s="3">
        <f t="shared" ref="C11:AN11" si="2">SUM(C5:C10)</f>
        <v>117</v>
      </c>
      <c r="D11" s="3">
        <f t="shared" si="2"/>
        <v>5</v>
      </c>
      <c r="E11" s="3">
        <f t="shared" si="2"/>
        <v>24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1</v>
      </c>
      <c r="P11" s="3">
        <f t="shared" si="2"/>
        <v>0</v>
      </c>
      <c r="Q11" s="3">
        <f t="shared" si="2"/>
        <v>1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1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261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55</v>
      </c>
      <c r="AL11" s="3">
        <f t="shared" si="2"/>
        <v>77</v>
      </c>
      <c r="AM11" s="3">
        <f t="shared" si="2"/>
        <v>129</v>
      </c>
      <c r="AN11" s="3">
        <f t="shared" si="2"/>
        <v>261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0" t="s">
        <v>27</v>
      </c>
      <c r="N14" s="9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1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1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1</v>
      </c>
      <c r="E20" s="3">
        <v>5</v>
      </c>
      <c r="F20" s="3"/>
      <c r="G20" s="3">
        <v>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>
        <v>2</v>
      </c>
      <c r="E21" s="3">
        <v>6</v>
      </c>
      <c r="F21" s="3"/>
      <c r="G21" s="3">
        <f>SUM(B21:F21)</f>
        <v>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3</v>
      </c>
      <c r="E22" s="3">
        <f t="shared" si="4"/>
        <v>11</v>
      </c>
      <c r="F22" s="3">
        <f t="shared" si="4"/>
        <v>0</v>
      </c>
      <c r="G22" s="3">
        <f t="shared" si="4"/>
        <v>14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>
        <v>12</v>
      </c>
      <c r="E28" s="3"/>
      <c r="F28" s="3">
        <v>12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51</v>
      </c>
      <c r="C33" s="3"/>
      <c r="D33" s="3"/>
      <c r="E33" s="3"/>
      <c r="F33" s="3">
        <f t="shared" si="5"/>
        <v>51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51</v>
      </c>
      <c r="C34" s="19">
        <f t="shared" ref="C34:E34" si="6">SUM(C25:C33)</f>
        <v>0</v>
      </c>
      <c r="D34" s="19">
        <f t="shared" si="6"/>
        <v>12</v>
      </c>
      <c r="E34" s="19">
        <f t="shared" si="6"/>
        <v>0</v>
      </c>
      <c r="F34" s="19">
        <f>SUM(F25:F33)</f>
        <v>63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K25" sqref="K25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/>
      <c r="C5" s="3"/>
      <c r="D5" s="3"/>
      <c r="E5" s="33">
        <v>42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42</v>
      </c>
      <c r="AG5" s="3"/>
      <c r="AH5" s="3">
        <v>100</v>
      </c>
      <c r="AI5" s="3"/>
      <c r="AJ5" s="3"/>
      <c r="AK5" s="3">
        <v>14</v>
      </c>
      <c r="AL5" s="3">
        <v>20</v>
      </c>
      <c r="AM5" s="3">
        <v>8</v>
      </c>
      <c r="AN5" s="3">
        <f>SUM(AK5:AM5)</f>
        <v>42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>
        <v>100</v>
      </c>
      <c r="AI6" s="3"/>
      <c r="AJ6" s="3"/>
      <c r="AK6" s="3"/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180</v>
      </c>
      <c r="C7" s="3">
        <v>515</v>
      </c>
      <c r="D7" s="27">
        <v>23</v>
      </c>
      <c r="E7" s="3"/>
      <c r="F7" s="3"/>
      <c r="G7" s="27">
        <v>15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733</v>
      </c>
      <c r="AG7" s="3">
        <v>70</v>
      </c>
      <c r="AH7" s="3">
        <v>30</v>
      </c>
      <c r="AI7" s="3"/>
      <c r="AJ7" s="3"/>
      <c r="AK7" s="3">
        <v>236</v>
      </c>
      <c r="AL7" s="3">
        <v>237</v>
      </c>
      <c r="AM7" s="3">
        <v>260</v>
      </c>
      <c r="AN7" s="3">
        <f t="shared" si="1"/>
        <v>733</v>
      </c>
    </row>
    <row r="8" spans="1:40">
      <c r="A8" s="2" t="s">
        <v>75</v>
      </c>
      <c r="B8" s="3"/>
      <c r="C8" s="3">
        <v>31</v>
      </c>
      <c r="D8" s="27">
        <v>5</v>
      </c>
      <c r="E8" s="3"/>
      <c r="F8" s="3">
        <v>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38</v>
      </c>
      <c r="AG8" s="3">
        <v>70</v>
      </c>
      <c r="AH8" s="3">
        <v>30</v>
      </c>
      <c r="AI8" s="3"/>
      <c r="AJ8" s="3"/>
      <c r="AK8" s="3">
        <v>33</v>
      </c>
      <c r="AL8" s="3">
        <v>5</v>
      </c>
      <c r="AM8" s="3"/>
      <c r="AN8" s="3">
        <f t="shared" si="1"/>
        <v>38</v>
      </c>
    </row>
    <row r="9" spans="1:40">
      <c r="A9" s="2" t="s">
        <v>76</v>
      </c>
      <c r="B9" s="3"/>
      <c r="C9" s="3">
        <v>1</v>
      </c>
      <c r="D9" s="27"/>
      <c r="E9" s="3"/>
      <c r="F9" s="3"/>
      <c r="G9" s="3"/>
      <c r="H9" s="27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>
        <v>100</v>
      </c>
      <c r="AH9" s="3"/>
      <c r="AI9" s="3"/>
      <c r="AJ9" s="3"/>
      <c r="AK9" s="3">
        <v>3</v>
      </c>
      <c r="AL9" s="3"/>
      <c r="AM9" s="3"/>
      <c r="AN9" s="3">
        <f t="shared" si="1"/>
        <v>3</v>
      </c>
    </row>
    <row r="10" spans="1:40" ht="18">
      <c r="A10" s="32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180</v>
      </c>
      <c r="C11" s="3">
        <f t="shared" ref="C11:AN11" si="2">SUM(C5:C10)</f>
        <v>547</v>
      </c>
      <c r="D11" s="3">
        <f t="shared" si="2"/>
        <v>28</v>
      </c>
      <c r="E11" s="3">
        <f t="shared" si="2"/>
        <v>42</v>
      </c>
      <c r="F11" s="3">
        <f t="shared" si="2"/>
        <v>2</v>
      </c>
      <c r="G11" s="3">
        <f t="shared" si="2"/>
        <v>15</v>
      </c>
      <c r="H11" s="3">
        <f t="shared" si="2"/>
        <v>2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816</v>
      </c>
      <c r="AG11" s="3">
        <f t="shared" si="2"/>
        <v>240</v>
      </c>
      <c r="AH11" s="3">
        <f t="shared" si="2"/>
        <v>260</v>
      </c>
      <c r="AI11" s="3">
        <f t="shared" si="2"/>
        <v>0</v>
      </c>
      <c r="AJ11" s="3">
        <f t="shared" si="2"/>
        <v>0</v>
      </c>
      <c r="AK11" s="3">
        <f t="shared" si="2"/>
        <v>286</v>
      </c>
      <c r="AL11" s="3">
        <f t="shared" si="2"/>
        <v>262</v>
      </c>
      <c r="AM11" s="3">
        <f t="shared" si="2"/>
        <v>268</v>
      </c>
      <c r="AN11" s="3">
        <f t="shared" si="2"/>
        <v>816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1" t="s">
        <v>27</v>
      </c>
      <c r="N14" s="101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2" t="s">
        <v>64</v>
      </c>
      <c r="B15" s="3">
        <v>15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16</v>
      </c>
      <c r="L15" s="3">
        <v>4</v>
      </c>
      <c r="M15" s="3"/>
      <c r="N15" s="3">
        <v>12</v>
      </c>
      <c r="O15" s="3"/>
      <c r="P15" s="3">
        <f>SUM(L15:O15)</f>
        <v>16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2" t="s">
        <v>65</v>
      </c>
      <c r="B16" s="3"/>
      <c r="C16" s="3"/>
      <c r="D16" s="3">
        <v>3</v>
      </c>
      <c r="E16" s="3"/>
      <c r="F16" s="3"/>
      <c r="G16" s="3"/>
      <c r="H16" s="3"/>
      <c r="I16" s="3"/>
      <c r="J16" s="3"/>
      <c r="K16" s="3">
        <f>SUM(B16:J16)</f>
        <v>3</v>
      </c>
      <c r="L16" s="3">
        <v>3</v>
      </c>
      <c r="M16" s="3"/>
      <c r="N16" s="3"/>
      <c r="O16" s="3"/>
      <c r="P16" s="3">
        <f>SUM(L16:O16)</f>
        <v>3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15</v>
      </c>
      <c r="C17" s="3">
        <f t="shared" ref="C17:P17" si="3">SUM(C15:C16)</f>
        <v>1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19</v>
      </c>
      <c r="L17" s="3">
        <f t="shared" si="3"/>
        <v>7</v>
      </c>
      <c r="M17" s="3">
        <f t="shared" si="3"/>
        <v>0</v>
      </c>
      <c r="N17" s="3">
        <f t="shared" si="3"/>
        <v>12</v>
      </c>
      <c r="O17" s="3">
        <f t="shared" si="3"/>
        <v>0</v>
      </c>
      <c r="P17" s="3">
        <f t="shared" si="3"/>
        <v>19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3</v>
      </c>
      <c r="C20" s="3">
        <v>13</v>
      </c>
      <c r="D20" s="3">
        <v>6</v>
      </c>
      <c r="E20" s="3">
        <v>6</v>
      </c>
      <c r="F20" s="3"/>
      <c r="G20" s="3">
        <f>SUM(B20:F20)</f>
        <v>28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24</v>
      </c>
      <c r="C21" s="3">
        <v>22</v>
      </c>
      <c r="D21" s="3">
        <v>9</v>
      </c>
      <c r="E21" s="3">
        <v>24</v>
      </c>
      <c r="F21" s="3"/>
      <c r="G21" s="3">
        <f t="shared" ref="G21:G22" si="4">SUM(B21:F21)</f>
        <v>79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27</v>
      </c>
      <c r="C22" s="3">
        <f t="shared" ref="C22:F22" si="5">SUM(C20:C21)</f>
        <v>35</v>
      </c>
      <c r="D22" s="3">
        <f t="shared" si="5"/>
        <v>15</v>
      </c>
      <c r="E22" s="3">
        <f t="shared" si="5"/>
        <v>30</v>
      </c>
      <c r="F22" s="3">
        <f t="shared" si="5"/>
        <v>0</v>
      </c>
      <c r="G22" s="3">
        <f t="shared" si="4"/>
        <v>107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</v>
      </c>
      <c r="C25" s="3"/>
      <c r="D25" s="3"/>
      <c r="E25" s="3"/>
      <c r="F25" s="3">
        <f>SUM(B25:E25)</f>
        <v>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2</v>
      </c>
      <c r="C27" s="27"/>
      <c r="D27" s="27"/>
      <c r="E27" s="3"/>
      <c r="F27" s="3">
        <f t="shared" si="6"/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6</v>
      </c>
      <c r="C28" s="27">
        <v>15</v>
      </c>
      <c r="D28" s="27">
        <v>15</v>
      </c>
      <c r="E28" s="3"/>
      <c r="F28" s="3">
        <f t="shared" si="6"/>
        <v>36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5</v>
      </c>
      <c r="C29" s="3">
        <v>18</v>
      </c>
      <c r="D29" s="3"/>
      <c r="E29" s="3"/>
      <c r="F29" s="3">
        <f t="shared" si="6"/>
        <v>23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22</v>
      </c>
      <c r="C33" s="3">
        <v>25</v>
      </c>
      <c r="D33" s="3"/>
      <c r="E33" s="3"/>
      <c r="F33" s="3">
        <f t="shared" si="6"/>
        <v>47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33</v>
      </c>
      <c r="C34" s="19">
        <v>60</v>
      </c>
      <c r="D34" s="19">
        <v>15</v>
      </c>
      <c r="E34" s="19"/>
      <c r="F34" s="19">
        <f>SUM(F25:F33)</f>
        <v>109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I1" workbookViewId="0">
      <selection activeCell="L30" sqref="L30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4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>
        <v>0</v>
      </c>
      <c r="C5" s="3">
        <v>0</v>
      </c>
      <c r="D5" s="3">
        <v>0</v>
      </c>
      <c r="E5" s="33">
        <v>12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3">
        <v>2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14</v>
      </c>
      <c r="AG5" s="3">
        <v>6</v>
      </c>
      <c r="AH5" s="3">
        <v>5</v>
      </c>
      <c r="AI5" s="3">
        <v>0</v>
      </c>
      <c r="AJ5" s="3">
        <v>0</v>
      </c>
      <c r="AK5" s="33">
        <v>12</v>
      </c>
      <c r="AL5" s="33">
        <v>2</v>
      </c>
      <c r="AM5" s="3"/>
      <c r="AN5" s="3">
        <f>SUM(AK5:AM5)</f>
        <v>14</v>
      </c>
    </row>
    <row r="6" spans="1:40">
      <c r="A6" s="2" t="s">
        <v>73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0</v>
      </c>
      <c r="AG6" s="3">
        <v>0</v>
      </c>
      <c r="AH6" s="3"/>
      <c r="AI6" s="3">
        <v>0</v>
      </c>
      <c r="AJ6" s="3">
        <v>0</v>
      </c>
      <c r="AK6" s="3">
        <v>0</v>
      </c>
      <c r="AL6" s="3">
        <v>0</v>
      </c>
      <c r="AM6" s="3"/>
      <c r="AN6" s="3">
        <f t="shared" ref="AN6:AN10" si="1">SUM(AK6:AM6)</f>
        <v>0</v>
      </c>
    </row>
    <row r="7" spans="1:40">
      <c r="A7" s="2" t="s">
        <v>74</v>
      </c>
      <c r="B7" s="33">
        <v>11</v>
      </c>
      <c r="C7" s="33">
        <v>360</v>
      </c>
      <c r="D7" s="33">
        <v>2</v>
      </c>
      <c r="E7" s="3">
        <v>0</v>
      </c>
      <c r="F7" s="3">
        <v>0</v>
      </c>
      <c r="G7" s="27">
        <v>0</v>
      </c>
      <c r="H7" s="3">
        <v>0</v>
      </c>
      <c r="I7" s="33">
        <v>2</v>
      </c>
      <c r="J7" s="3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375</v>
      </c>
      <c r="AG7" s="3">
        <v>290</v>
      </c>
      <c r="AH7" s="3">
        <v>23</v>
      </c>
      <c r="AI7" s="3">
        <v>0</v>
      </c>
      <c r="AJ7" s="3">
        <v>0</v>
      </c>
      <c r="AK7" s="33">
        <v>321</v>
      </c>
      <c r="AL7" s="3">
        <v>43</v>
      </c>
      <c r="AM7" s="3">
        <v>11</v>
      </c>
      <c r="AN7" s="3">
        <f t="shared" si="1"/>
        <v>375</v>
      </c>
    </row>
    <row r="8" spans="1:40">
      <c r="A8" s="2" t="s">
        <v>75</v>
      </c>
      <c r="B8" s="3">
        <v>0</v>
      </c>
      <c r="C8" s="33">
        <v>36</v>
      </c>
      <c r="D8" s="3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37</v>
      </c>
      <c r="AG8" s="3">
        <v>33</v>
      </c>
      <c r="AH8" s="3">
        <v>3</v>
      </c>
      <c r="AI8" s="3">
        <v>0</v>
      </c>
      <c r="AJ8" s="3">
        <v>0</v>
      </c>
      <c r="AK8" s="33">
        <v>35</v>
      </c>
      <c r="AL8" s="33">
        <v>1</v>
      </c>
      <c r="AM8" s="33">
        <v>1</v>
      </c>
      <c r="AN8" s="3">
        <f t="shared" si="1"/>
        <v>37</v>
      </c>
    </row>
    <row r="9" spans="1:40">
      <c r="A9" s="2" t="s">
        <v>76</v>
      </c>
      <c r="B9" s="3">
        <v>0</v>
      </c>
      <c r="C9" s="33">
        <v>0</v>
      </c>
      <c r="D9" s="27">
        <v>0</v>
      </c>
      <c r="E9" s="3">
        <v>0</v>
      </c>
      <c r="F9" s="33">
        <v>3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3</v>
      </c>
      <c r="AG9" s="3">
        <v>3</v>
      </c>
      <c r="AH9" s="3">
        <v>0</v>
      </c>
      <c r="AI9" s="3">
        <v>0</v>
      </c>
      <c r="AJ9" s="3">
        <v>0</v>
      </c>
      <c r="AK9" s="3">
        <v>3</v>
      </c>
      <c r="AL9" s="3">
        <v>0</v>
      </c>
      <c r="AM9" s="3">
        <v>0</v>
      </c>
      <c r="AN9" s="3">
        <f t="shared" si="1"/>
        <v>3</v>
      </c>
    </row>
    <row r="10" spans="1:40" ht="18">
      <c r="A10" s="32" t="s">
        <v>77</v>
      </c>
      <c r="B10" s="3">
        <v>0</v>
      </c>
      <c r="C10" s="3">
        <v>0</v>
      </c>
      <c r="D10" s="27">
        <v>0</v>
      </c>
      <c r="E10" s="3">
        <v>0</v>
      </c>
      <c r="F10" s="33">
        <v>1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1</v>
      </c>
      <c r="AG10" s="3">
        <v>0</v>
      </c>
      <c r="AH10" s="3">
        <v>0</v>
      </c>
      <c r="AI10" s="3">
        <v>0</v>
      </c>
      <c r="AJ10" s="3">
        <v>0</v>
      </c>
      <c r="AK10" s="3">
        <v>1</v>
      </c>
      <c r="AL10" s="3">
        <v>0</v>
      </c>
      <c r="AM10" s="3">
        <v>0</v>
      </c>
      <c r="AN10" s="3">
        <f t="shared" si="1"/>
        <v>1</v>
      </c>
    </row>
    <row r="11" spans="1:40">
      <c r="A11" s="32" t="s">
        <v>18</v>
      </c>
      <c r="B11" s="3">
        <f>SUM(B5:B10)</f>
        <v>11</v>
      </c>
      <c r="C11" s="3">
        <f t="shared" ref="C11:AN11" si="2">SUM(C5:C10)</f>
        <v>396</v>
      </c>
      <c r="D11" s="3">
        <f t="shared" si="2"/>
        <v>3</v>
      </c>
      <c r="E11" s="3">
        <f t="shared" si="2"/>
        <v>12</v>
      </c>
      <c r="F11" s="3">
        <f t="shared" si="2"/>
        <v>4</v>
      </c>
      <c r="G11" s="3">
        <f t="shared" si="2"/>
        <v>0</v>
      </c>
      <c r="H11" s="3">
        <f t="shared" si="2"/>
        <v>0</v>
      </c>
      <c r="I11" s="3">
        <f t="shared" si="2"/>
        <v>2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2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430</v>
      </c>
      <c r="AG11" s="3">
        <f t="shared" si="2"/>
        <v>332</v>
      </c>
      <c r="AH11" s="3">
        <f t="shared" si="2"/>
        <v>31</v>
      </c>
      <c r="AI11" s="3">
        <f t="shared" si="2"/>
        <v>0</v>
      </c>
      <c r="AJ11" s="3">
        <f t="shared" si="2"/>
        <v>0</v>
      </c>
      <c r="AK11" s="3">
        <f t="shared" si="2"/>
        <v>372</v>
      </c>
      <c r="AL11" s="3">
        <f t="shared" si="2"/>
        <v>46</v>
      </c>
      <c r="AM11" s="3">
        <f t="shared" si="2"/>
        <v>12</v>
      </c>
      <c r="AN11" s="3">
        <f t="shared" si="2"/>
        <v>430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1" t="s">
        <v>27</v>
      </c>
      <c r="N14" s="101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2" t="s">
        <v>64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</v>
      </c>
      <c r="L15" s="3">
        <v>1</v>
      </c>
      <c r="M15" s="3">
        <v>0</v>
      </c>
      <c r="N15" s="3">
        <v>0</v>
      </c>
      <c r="O15" s="3">
        <v>0</v>
      </c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2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11</v>
      </c>
      <c r="C20" s="3">
        <v>16</v>
      </c>
      <c r="D20" s="3">
        <v>17</v>
      </c>
      <c r="E20" s="3">
        <v>8</v>
      </c>
      <c r="F20" s="3">
        <v>0</v>
      </c>
      <c r="G20" s="3">
        <f>SUM(B20:F20)</f>
        <v>52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5</v>
      </c>
      <c r="C21" s="3">
        <v>6</v>
      </c>
      <c r="D21" s="3">
        <v>3</v>
      </c>
      <c r="E21" s="3">
        <v>2</v>
      </c>
      <c r="F21" s="3">
        <v>0</v>
      </c>
      <c r="G21" s="3">
        <f>SUM(B21:F21)</f>
        <v>16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16</v>
      </c>
      <c r="C22" s="3">
        <f t="shared" ref="C22:G22" si="4">SUM(C20:C21)</f>
        <v>22</v>
      </c>
      <c r="D22" s="3">
        <f t="shared" si="4"/>
        <v>20</v>
      </c>
      <c r="E22" s="3">
        <f t="shared" si="4"/>
        <v>10</v>
      </c>
      <c r="F22" s="3">
        <f t="shared" si="4"/>
        <v>0</v>
      </c>
      <c r="G22" s="3">
        <f t="shared" si="4"/>
        <v>68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3">
        <v>3</v>
      </c>
      <c r="C28" s="33">
        <v>0</v>
      </c>
      <c r="D28" s="27">
        <v>0</v>
      </c>
      <c r="E28" s="3">
        <v>0</v>
      </c>
      <c r="F28" s="3">
        <f t="shared" si="5"/>
        <v>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3">
        <v>12</v>
      </c>
      <c r="C29" s="33">
        <v>6</v>
      </c>
      <c r="D29" s="3">
        <v>0</v>
      </c>
      <c r="E29" s="3">
        <v>0</v>
      </c>
      <c r="F29" s="3">
        <f t="shared" si="5"/>
        <v>18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3">
        <v>15</v>
      </c>
      <c r="C33" s="33">
        <v>5</v>
      </c>
      <c r="D33" s="3">
        <v>0</v>
      </c>
      <c r="E33" s="3">
        <v>0</v>
      </c>
      <c r="F33" s="3">
        <f t="shared" si="5"/>
        <v>20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41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G20" sqref="G20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0" width="3" bestFit="1" customWidth="1"/>
    <col min="31" max="31" width="4.28515625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88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>
        <v>4</v>
      </c>
      <c r="C5" s="3"/>
      <c r="D5" s="3"/>
      <c r="E5" s="27"/>
      <c r="F5" s="3"/>
      <c r="G5" s="3"/>
      <c r="H5" s="3"/>
      <c r="I5" s="27">
        <v>4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8</v>
      </c>
      <c r="AG5" s="3"/>
      <c r="AH5" s="3"/>
      <c r="AI5" s="3"/>
      <c r="AJ5" s="3"/>
      <c r="AK5" s="3">
        <v>4</v>
      </c>
      <c r="AL5" s="3"/>
      <c r="AM5" s="3">
        <v>4</v>
      </c>
      <c r="AN5" s="3">
        <f>SUM(AK5:AM5)</f>
        <v>8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0</v>
      </c>
      <c r="AG6" s="3"/>
      <c r="AH6" s="3"/>
      <c r="AI6" s="3"/>
      <c r="AJ6" s="3"/>
      <c r="AK6" s="3">
        <v>0</v>
      </c>
      <c r="AL6" s="3"/>
      <c r="AM6" s="3"/>
      <c r="AN6" s="3">
        <f t="shared" ref="AN6:AN10" si="1">SUM(AK6:AM6)</f>
        <v>0</v>
      </c>
    </row>
    <row r="7" spans="1:40">
      <c r="A7" s="2" t="s">
        <v>74</v>
      </c>
      <c r="B7" s="3">
        <v>530</v>
      </c>
      <c r="C7" s="33">
        <v>379</v>
      </c>
      <c r="D7" s="27">
        <v>90</v>
      </c>
      <c r="E7" s="3"/>
      <c r="F7" s="3"/>
      <c r="G7" s="27">
        <v>4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3">
        <v>0</v>
      </c>
      <c r="W7" s="3">
        <v>1</v>
      </c>
      <c r="X7" s="3"/>
      <c r="Y7" s="3"/>
      <c r="Z7" s="3"/>
      <c r="AA7" s="3"/>
      <c r="AB7" s="3"/>
      <c r="AC7" s="3"/>
      <c r="AD7" s="3"/>
      <c r="AE7" s="3"/>
      <c r="AF7" s="3">
        <f t="shared" si="0"/>
        <v>1004</v>
      </c>
      <c r="AG7" s="3"/>
      <c r="AH7" s="3"/>
      <c r="AI7" s="3"/>
      <c r="AJ7" s="3"/>
      <c r="AK7" s="3">
        <v>271</v>
      </c>
      <c r="AL7" s="3">
        <v>87</v>
      </c>
      <c r="AM7" s="3">
        <v>646</v>
      </c>
      <c r="AN7" s="3">
        <f t="shared" si="1"/>
        <v>1004</v>
      </c>
    </row>
    <row r="8" spans="1:40">
      <c r="A8" s="2" t="s">
        <v>75</v>
      </c>
      <c r="B8" s="3"/>
      <c r="C8" s="3">
        <v>33</v>
      </c>
      <c r="D8" s="27">
        <v>6</v>
      </c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3">
        <v>2</v>
      </c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42</v>
      </c>
      <c r="AG8" s="3"/>
      <c r="AH8" s="3"/>
      <c r="AI8" s="3"/>
      <c r="AJ8" s="3"/>
      <c r="AK8" s="3">
        <v>36</v>
      </c>
      <c r="AL8" s="3">
        <v>1</v>
      </c>
      <c r="AM8" s="3">
        <v>5</v>
      </c>
      <c r="AN8" s="3">
        <f t="shared" si="1"/>
        <v>42</v>
      </c>
    </row>
    <row r="9" spans="1:40">
      <c r="A9" s="2" t="s">
        <v>76</v>
      </c>
      <c r="B9" s="3"/>
      <c r="C9" s="3">
        <v>1</v>
      </c>
      <c r="D9" s="27"/>
      <c r="E9" s="3"/>
      <c r="F9" s="3">
        <v>2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/>
      <c r="AH9" s="3"/>
      <c r="AI9" s="3"/>
      <c r="AJ9" s="3"/>
      <c r="AK9" s="3">
        <v>3</v>
      </c>
      <c r="AL9" s="3"/>
      <c r="AM9" s="3"/>
      <c r="AN9" s="3">
        <f t="shared" si="1"/>
        <v>3</v>
      </c>
    </row>
    <row r="10" spans="1:40" ht="18">
      <c r="A10" s="32" t="s">
        <v>77</v>
      </c>
      <c r="B10" s="3"/>
      <c r="C10" s="3"/>
      <c r="D10" s="27"/>
      <c r="E10" s="3"/>
      <c r="F10" s="27">
        <v>1</v>
      </c>
      <c r="G10" s="3"/>
      <c r="H10" s="27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2</v>
      </c>
      <c r="AG10" s="3"/>
      <c r="AH10" s="3"/>
      <c r="AI10" s="3"/>
      <c r="AJ10" s="3"/>
      <c r="AK10" s="3">
        <v>2</v>
      </c>
      <c r="AL10" s="3"/>
      <c r="AM10" s="3"/>
      <c r="AN10" s="3">
        <f t="shared" si="1"/>
        <v>2</v>
      </c>
    </row>
    <row r="11" spans="1:40">
      <c r="A11" s="32" t="s">
        <v>18</v>
      </c>
      <c r="B11" s="3">
        <f>SUM(B5:B10)</f>
        <v>534</v>
      </c>
      <c r="C11" s="3">
        <f t="shared" ref="C11:AN11" si="2">SUM(C5:C10)</f>
        <v>413</v>
      </c>
      <c r="D11" s="3">
        <f t="shared" si="2"/>
        <v>96</v>
      </c>
      <c r="E11" s="3">
        <f t="shared" si="2"/>
        <v>0</v>
      </c>
      <c r="F11" s="3">
        <f t="shared" si="2"/>
        <v>3</v>
      </c>
      <c r="G11" s="3">
        <f t="shared" si="2"/>
        <v>4</v>
      </c>
      <c r="H11" s="3">
        <f t="shared" si="2"/>
        <v>2</v>
      </c>
      <c r="I11" s="3">
        <f t="shared" si="2"/>
        <v>4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1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1059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316</v>
      </c>
      <c r="AL11" s="3">
        <f t="shared" si="2"/>
        <v>88</v>
      </c>
      <c r="AM11" s="3">
        <f t="shared" si="2"/>
        <v>655</v>
      </c>
      <c r="AN11" s="3">
        <f t="shared" si="2"/>
        <v>1059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41" t="s">
        <v>27</v>
      </c>
      <c r="N14" s="41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42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42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>
        <v>1</v>
      </c>
      <c r="D21" s="3"/>
      <c r="E21" s="3"/>
      <c r="F21" s="3"/>
      <c r="G21" s="3">
        <f>SUM(B21:F21)</f>
        <v>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1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3">
        <v>4</v>
      </c>
      <c r="C28" s="33">
        <v>4</v>
      </c>
      <c r="D28" s="27"/>
      <c r="E28" s="3"/>
      <c r="F28" s="3">
        <f>SUM(B28:E28)</f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8</v>
      </c>
      <c r="C29" s="33">
        <v>1</v>
      </c>
      <c r="D29" s="3"/>
      <c r="E29" s="3"/>
      <c r="F29" s="3">
        <f t="shared" si="5"/>
        <v>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20</v>
      </c>
      <c r="C33" s="3"/>
      <c r="D33" s="3"/>
      <c r="E33" s="3"/>
      <c r="F33" s="3">
        <f t="shared" si="5"/>
        <v>20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37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BN38"/>
  <sheetViews>
    <sheetView rightToLeft="1" workbookViewId="0">
      <selection activeCell="A12" sqref="A12:O12"/>
    </sheetView>
  </sheetViews>
  <sheetFormatPr defaultColWidth="38.28515625"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425781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</row>
    <row r="2" spans="1:40" ht="20.25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</row>
    <row r="3" spans="1:40">
      <c r="A3" s="45" t="s">
        <v>0</v>
      </c>
      <c r="B3" s="138" t="s">
        <v>1</v>
      </c>
      <c r="C3" s="138" t="s">
        <v>2</v>
      </c>
      <c r="D3" s="138" t="s">
        <v>3</v>
      </c>
      <c r="E3" s="138" t="s">
        <v>4</v>
      </c>
      <c r="F3" s="138" t="s">
        <v>5</v>
      </c>
      <c r="G3" s="138" t="s">
        <v>45</v>
      </c>
      <c r="H3" s="138" t="s">
        <v>44</v>
      </c>
      <c r="I3" s="152" t="s">
        <v>46</v>
      </c>
      <c r="J3" s="138" t="s">
        <v>47</v>
      </c>
      <c r="K3" s="138" t="s">
        <v>48</v>
      </c>
      <c r="L3" s="138" t="s">
        <v>43</v>
      </c>
      <c r="M3" s="138" t="s">
        <v>49</v>
      </c>
      <c r="N3" s="138" t="s">
        <v>50</v>
      </c>
      <c r="O3" s="138" t="s">
        <v>51</v>
      </c>
      <c r="P3" s="138" t="s">
        <v>52</v>
      </c>
      <c r="Q3" s="138" t="s">
        <v>53</v>
      </c>
      <c r="R3" s="138" t="s">
        <v>54</v>
      </c>
      <c r="S3" s="138" t="s">
        <v>55</v>
      </c>
      <c r="T3" s="138" t="s">
        <v>56</v>
      </c>
      <c r="U3" s="138" t="s">
        <v>57</v>
      </c>
      <c r="V3" s="138" t="s">
        <v>58</v>
      </c>
      <c r="W3" s="138" t="s">
        <v>59</v>
      </c>
      <c r="X3" s="138" t="s">
        <v>60</v>
      </c>
      <c r="Y3" s="138" t="s">
        <v>61</v>
      </c>
      <c r="Z3" s="138" t="s">
        <v>62</v>
      </c>
      <c r="AA3" s="138" t="s">
        <v>63</v>
      </c>
      <c r="AB3" s="138" t="s">
        <v>66</v>
      </c>
      <c r="AC3" s="138" t="s">
        <v>12</v>
      </c>
      <c r="AD3" s="138" t="s">
        <v>12</v>
      </c>
      <c r="AE3" s="138" t="s">
        <v>12</v>
      </c>
      <c r="AF3" s="138" t="s">
        <v>18</v>
      </c>
      <c r="AG3" s="142" t="s">
        <v>79</v>
      </c>
      <c r="AH3" s="143"/>
      <c r="AI3" s="143"/>
      <c r="AJ3" s="144"/>
      <c r="AK3" s="142" t="s">
        <v>6</v>
      </c>
      <c r="AL3" s="143"/>
      <c r="AM3" s="144"/>
      <c r="AN3" s="45" t="s">
        <v>7</v>
      </c>
    </row>
    <row r="4" spans="1:40">
      <c r="A4" s="45" t="s">
        <v>8</v>
      </c>
      <c r="B4" s="139"/>
      <c r="C4" s="139"/>
      <c r="D4" s="139"/>
      <c r="E4" s="139"/>
      <c r="F4" s="139"/>
      <c r="G4" s="139"/>
      <c r="H4" s="139"/>
      <c r="I4" s="153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45" t="s">
        <v>9</v>
      </c>
      <c r="AH4" s="45" t="s">
        <v>10</v>
      </c>
      <c r="AI4" s="45" t="s">
        <v>11</v>
      </c>
      <c r="AJ4" s="45" t="s">
        <v>12</v>
      </c>
      <c r="AK4" s="45" t="s">
        <v>13</v>
      </c>
      <c r="AL4" s="46" t="s">
        <v>14</v>
      </c>
      <c r="AM4" s="45" t="s">
        <v>15</v>
      </c>
      <c r="AN4" s="45"/>
    </row>
    <row r="5" spans="1:40">
      <c r="A5" s="45" t="s">
        <v>72</v>
      </c>
      <c r="B5" s="33">
        <v>3</v>
      </c>
      <c r="C5" s="33">
        <v>0</v>
      </c>
      <c r="D5" s="47">
        <v>0</v>
      </c>
      <c r="E5" s="47">
        <v>2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7">
        <v>0</v>
      </c>
      <c r="AE5" s="47">
        <v>0</v>
      </c>
      <c r="AF5" s="47">
        <f>SUM(B5:AE5)</f>
        <v>5</v>
      </c>
      <c r="AG5" s="47"/>
      <c r="AH5" s="47"/>
      <c r="AI5" s="47"/>
      <c r="AJ5" s="47"/>
      <c r="AK5" s="47"/>
      <c r="AL5" s="47">
        <v>2</v>
      </c>
      <c r="AM5" s="47">
        <v>3</v>
      </c>
      <c r="AN5" s="47">
        <f t="shared" ref="AN5:AN10" si="0">SUM(AK5:AM5)</f>
        <v>5</v>
      </c>
    </row>
    <row r="6" spans="1:40">
      <c r="A6" s="46" t="s">
        <v>73</v>
      </c>
      <c r="B6" s="33">
        <v>0</v>
      </c>
      <c r="C6" s="33">
        <v>1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7">
        <v>0</v>
      </c>
      <c r="AF6" s="47">
        <f t="shared" ref="AF6:AF10" si="1">SUM(B6:AE6)</f>
        <v>1</v>
      </c>
      <c r="AG6" s="47"/>
      <c r="AH6" s="47"/>
      <c r="AI6" s="47"/>
      <c r="AJ6" s="47"/>
      <c r="AK6" s="47">
        <v>1</v>
      </c>
      <c r="AL6" s="47"/>
      <c r="AM6" s="47"/>
      <c r="AN6" s="47">
        <f t="shared" si="0"/>
        <v>1</v>
      </c>
    </row>
    <row r="7" spans="1:40" ht="28.5">
      <c r="A7" s="46" t="s">
        <v>74</v>
      </c>
      <c r="B7" s="47">
        <v>45</v>
      </c>
      <c r="C7" s="33">
        <v>397</v>
      </c>
      <c r="D7" s="47">
        <v>31</v>
      </c>
      <c r="E7" s="47">
        <v>0</v>
      </c>
      <c r="F7" s="47">
        <v>0</v>
      </c>
      <c r="G7" s="47">
        <v>7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33">
        <v>1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47">
        <f t="shared" si="1"/>
        <v>481</v>
      </c>
      <c r="AG7" s="47"/>
      <c r="AH7" s="47"/>
      <c r="AI7" s="47"/>
      <c r="AJ7" s="47"/>
      <c r="AK7" s="47">
        <v>74</v>
      </c>
      <c r="AL7" s="47">
        <v>231</v>
      </c>
      <c r="AM7" s="47">
        <v>176</v>
      </c>
      <c r="AN7" s="47">
        <f t="shared" si="0"/>
        <v>481</v>
      </c>
    </row>
    <row r="8" spans="1:40" ht="28.5">
      <c r="A8" s="46" t="s">
        <v>75</v>
      </c>
      <c r="B8" s="47">
        <v>0</v>
      </c>
      <c r="C8" s="33">
        <v>104</v>
      </c>
      <c r="D8" s="47">
        <v>105</v>
      </c>
      <c r="E8" s="47">
        <v>0</v>
      </c>
      <c r="F8" s="47">
        <v>0</v>
      </c>
      <c r="G8" s="47">
        <v>23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f t="shared" si="1"/>
        <v>232</v>
      </c>
      <c r="AG8" s="47"/>
      <c r="AH8" s="47"/>
      <c r="AI8" s="47"/>
      <c r="AJ8" s="47"/>
      <c r="AK8" s="47">
        <v>59</v>
      </c>
      <c r="AL8" s="47">
        <v>130</v>
      </c>
      <c r="AM8" s="47">
        <v>43</v>
      </c>
      <c r="AN8" s="47">
        <f t="shared" si="0"/>
        <v>232</v>
      </c>
    </row>
    <row r="9" spans="1:40">
      <c r="A9" s="46" t="s">
        <v>76</v>
      </c>
      <c r="B9" s="47">
        <v>0</v>
      </c>
      <c r="C9" s="47">
        <v>0</v>
      </c>
      <c r="D9" s="33">
        <v>0</v>
      </c>
      <c r="E9" s="47">
        <v>0</v>
      </c>
      <c r="F9" s="47">
        <v>11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1</v>
      </c>
      <c r="AB9" s="47">
        <v>0</v>
      </c>
      <c r="AC9" s="47">
        <v>0</v>
      </c>
      <c r="AD9" s="47">
        <v>0</v>
      </c>
      <c r="AE9" s="47">
        <v>0</v>
      </c>
      <c r="AF9" s="47">
        <f t="shared" si="1"/>
        <v>12</v>
      </c>
      <c r="AG9" s="47"/>
      <c r="AH9" s="47"/>
      <c r="AI9" s="47"/>
      <c r="AJ9" s="47"/>
      <c r="AK9" s="47">
        <v>12</v>
      </c>
      <c r="AL9" s="47"/>
      <c r="AM9" s="47"/>
      <c r="AN9" s="47">
        <f t="shared" si="0"/>
        <v>12</v>
      </c>
    </row>
    <row r="10" spans="1:40" ht="18">
      <c r="A10" s="45" t="s">
        <v>83</v>
      </c>
      <c r="B10" s="47"/>
      <c r="C10" s="47"/>
      <c r="D10" s="33">
        <v>3</v>
      </c>
      <c r="E10" s="47"/>
      <c r="F10" s="33">
        <v>6</v>
      </c>
      <c r="G10" s="47"/>
      <c r="H10" s="27">
        <v>1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>
        <f t="shared" si="1"/>
        <v>10</v>
      </c>
      <c r="AG10" s="47"/>
      <c r="AH10" s="47"/>
      <c r="AI10" s="47"/>
      <c r="AJ10" s="47"/>
      <c r="AK10" s="47">
        <v>7</v>
      </c>
      <c r="AL10" s="47">
        <v>3</v>
      </c>
      <c r="AM10" s="47"/>
      <c r="AN10" s="47">
        <f t="shared" si="0"/>
        <v>10</v>
      </c>
    </row>
    <row r="11" spans="1:40" ht="28.5">
      <c r="A11" s="45" t="s">
        <v>18</v>
      </c>
      <c r="B11" s="47">
        <f>SUM(B5:B10)</f>
        <v>48</v>
      </c>
      <c r="C11" s="47">
        <f t="shared" ref="C11:AE11" si="2">SUM(C5:C10)</f>
        <v>502</v>
      </c>
      <c r="D11" s="47">
        <f t="shared" si="2"/>
        <v>139</v>
      </c>
      <c r="E11" s="47">
        <f t="shared" si="2"/>
        <v>2</v>
      </c>
      <c r="F11" s="47">
        <f t="shared" si="2"/>
        <v>17</v>
      </c>
      <c r="G11" s="47">
        <f t="shared" si="2"/>
        <v>30</v>
      </c>
      <c r="H11" s="47">
        <f t="shared" si="2"/>
        <v>1</v>
      </c>
      <c r="I11" s="47">
        <f t="shared" si="2"/>
        <v>0</v>
      </c>
      <c r="J11" s="47">
        <f t="shared" si="2"/>
        <v>0</v>
      </c>
      <c r="K11" s="47">
        <f t="shared" si="2"/>
        <v>0</v>
      </c>
      <c r="L11" s="47">
        <f t="shared" si="2"/>
        <v>0</v>
      </c>
      <c r="M11" s="47">
        <f t="shared" si="2"/>
        <v>0</v>
      </c>
      <c r="N11" s="47">
        <f t="shared" si="2"/>
        <v>0</v>
      </c>
      <c r="O11" s="47">
        <f t="shared" si="2"/>
        <v>0</v>
      </c>
      <c r="P11" s="47">
        <f t="shared" si="2"/>
        <v>0</v>
      </c>
      <c r="Q11" s="47">
        <f t="shared" si="2"/>
        <v>0</v>
      </c>
      <c r="R11" s="47">
        <f t="shared" si="2"/>
        <v>0</v>
      </c>
      <c r="S11" s="47">
        <f t="shared" si="2"/>
        <v>0</v>
      </c>
      <c r="T11" s="47">
        <f t="shared" si="2"/>
        <v>0</v>
      </c>
      <c r="U11" s="47">
        <f t="shared" si="2"/>
        <v>1</v>
      </c>
      <c r="V11" s="47">
        <f t="shared" si="2"/>
        <v>0</v>
      </c>
      <c r="W11" s="47">
        <f t="shared" si="2"/>
        <v>0</v>
      </c>
      <c r="X11" s="47">
        <f t="shared" si="2"/>
        <v>0</v>
      </c>
      <c r="Y11" s="47">
        <f t="shared" si="2"/>
        <v>0</v>
      </c>
      <c r="Z11" s="47">
        <f t="shared" si="2"/>
        <v>0</v>
      </c>
      <c r="AA11" s="47">
        <f t="shared" si="2"/>
        <v>1</v>
      </c>
      <c r="AB11" s="47">
        <f t="shared" si="2"/>
        <v>0</v>
      </c>
      <c r="AC11" s="47">
        <f t="shared" si="2"/>
        <v>0</v>
      </c>
      <c r="AD11" s="47">
        <f t="shared" si="2"/>
        <v>0</v>
      </c>
      <c r="AE11" s="47">
        <f t="shared" si="2"/>
        <v>0</v>
      </c>
      <c r="AF11" s="47">
        <f t="shared" ref="AF11" si="3">SUM(AF5:AF10)</f>
        <v>741</v>
      </c>
      <c r="AG11" s="47">
        <f t="shared" ref="AG11" si="4">SUM(AG5:AG10)</f>
        <v>0</v>
      </c>
      <c r="AH11" s="47">
        <f t="shared" ref="AH11" si="5">SUM(AH5:AH10)</f>
        <v>0</v>
      </c>
      <c r="AI11" s="47">
        <f t="shared" ref="AI11" si="6">SUM(AI5:AI10)</f>
        <v>0</v>
      </c>
      <c r="AJ11" s="47">
        <f t="shared" ref="AJ11" si="7">SUM(AJ5:AJ10)</f>
        <v>0</v>
      </c>
      <c r="AK11" s="47">
        <f t="shared" ref="AK11" si="8">SUM(AK5:AK10)</f>
        <v>153</v>
      </c>
      <c r="AL11" s="47">
        <f t="shared" ref="AL11" si="9">SUM(AL5:AL10)</f>
        <v>366</v>
      </c>
      <c r="AM11" s="47">
        <f t="shared" ref="AM11" si="10">SUM(AM5:AM10)</f>
        <v>222</v>
      </c>
      <c r="AN11" s="47">
        <f t="shared" ref="AN11" si="11">SUM(AN5:AN10)</f>
        <v>741</v>
      </c>
    </row>
    <row r="12" spans="1:40" ht="20.25">
      <c r="A12" s="141" t="s">
        <v>40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9"/>
      <c r="AL12" s="49"/>
      <c r="AM12" s="49"/>
      <c r="AN12" s="49"/>
    </row>
    <row r="13" spans="1:40">
      <c r="A13" s="145" t="s">
        <v>16</v>
      </c>
      <c r="B13" s="147" t="s">
        <v>17</v>
      </c>
      <c r="C13" s="148"/>
      <c r="D13" s="148"/>
      <c r="E13" s="148"/>
      <c r="F13" s="148"/>
      <c r="G13" s="148"/>
      <c r="H13" s="148"/>
      <c r="I13" s="148"/>
      <c r="J13" s="148"/>
      <c r="K13" s="149"/>
      <c r="L13" s="147" t="s">
        <v>80</v>
      </c>
      <c r="M13" s="148"/>
      <c r="N13" s="148"/>
      <c r="O13" s="149"/>
      <c r="P13" s="46" t="s">
        <v>18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2"/>
      <c r="AI13" s="52"/>
      <c r="AJ13" s="52"/>
      <c r="AL13" s="49"/>
      <c r="AM13" s="49"/>
      <c r="AN13" s="49"/>
    </row>
    <row r="14" spans="1:40">
      <c r="A14" s="146"/>
      <c r="B14" s="53" t="s">
        <v>19</v>
      </c>
      <c r="C14" s="54" t="s">
        <v>20</v>
      </c>
      <c r="D14" s="54" t="s">
        <v>21</v>
      </c>
      <c r="E14" s="54" t="s">
        <v>22</v>
      </c>
      <c r="F14" s="54" t="s">
        <v>23</v>
      </c>
      <c r="G14" s="54" t="s">
        <v>24</v>
      </c>
      <c r="H14" s="54" t="s">
        <v>25</v>
      </c>
      <c r="I14" s="54" t="s">
        <v>12</v>
      </c>
      <c r="J14" s="55" t="s">
        <v>12</v>
      </c>
      <c r="K14" s="55" t="s">
        <v>18</v>
      </c>
      <c r="L14" s="45" t="s">
        <v>26</v>
      </c>
      <c r="M14" s="56" t="s">
        <v>27</v>
      </c>
      <c r="N14" s="56" t="s">
        <v>14</v>
      </c>
      <c r="O14" s="46" t="s">
        <v>15</v>
      </c>
      <c r="P14" s="46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1"/>
      <c r="AH14" s="52"/>
      <c r="AI14" s="52"/>
      <c r="AJ14" s="52"/>
      <c r="AL14" s="49"/>
      <c r="AM14" s="49"/>
      <c r="AN14" s="49"/>
    </row>
    <row r="15" spans="1:40">
      <c r="A15" s="58" t="s">
        <v>64</v>
      </c>
      <c r="B15" s="47">
        <v>13</v>
      </c>
      <c r="C15" s="47"/>
      <c r="D15" s="47"/>
      <c r="E15" s="47"/>
      <c r="F15" s="47"/>
      <c r="G15" s="47"/>
      <c r="H15" s="47">
        <v>0</v>
      </c>
      <c r="I15" s="47"/>
      <c r="J15" s="47"/>
      <c r="K15" s="47">
        <f>SUM(B15:J15)</f>
        <v>13</v>
      </c>
      <c r="L15" s="47"/>
      <c r="M15" s="47"/>
      <c r="N15" s="47">
        <v>5</v>
      </c>
      <c r="O15" s="47">
        <v>8</v>
      </c>
      <c r="P15" s="47">
        <f>SUM(L15:O15)</f>
        <v>13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0"/>
      <c r="AL15" s="49"/>
      <c r="AM15" s="49"/>
      <c r="AN15" s="49"/>
    </row>
    <row r="16" spans="1:40">
      <c r="A16" s="58" t="s">
        <v>65</v>
      </c>
      <c r="B16" s="47"/>
      <c r="C16" s="47"/>
      <c r="D16" s="33">
        <v>1</v>
      </c>
      <c r="E16" s="47"/>
      <c r="F16" s="47"/>
      <c r="G16" s="47"/>
      <c r="H16" s="33">
        <v>1</v>
      </c>
      <c r="I16" s="47"/>
      <c r="J16" s="47"/>
      <c r="K16" s="47">
        <f>SUM(B16:J16)</f>
        <v>2</v>
      </c>
      <c r="L16" s="47">
        <v>2</v>
      </c>
      <c r="M16" s="47"/>
      <c r="N16" s="47"/>
      <c r="O16" s="47"/>
      <c r="P16" s="47">
        <f>SUM(L16:O16)</f>
        <v>2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0"/>
      <c r="AL16" s="49"/>
      <c r="AM16" s="49"/>
      <c r="AN16" s="49"/>
    </row>
    <row r="17" spans="1:66">
      <c r="A17" s="60" t="s">
        <v>18</v>
      </c>
      <c r="B17" s="47">
        <f>SUM(B15:B16)</f>
        <v>13</v>
      </c>
      <c r="C17" s="47">
        <f t="shared" ref="C17:P17" si="12">SUM(C15:C16)</f>
        <v>0</v>
      </c>
      <c r="D17" s="47">
        <f t="shared" si="12"/>
        <v>1</v>
      </c>
      <c r="E17" s="47">
        <f t="shared" si="12"/>
        <v>0</v>
      </c>
      <c r="F17" s="47">
        <f t="shared" si="12"/>
        <v>0</v>
      </c>
      <c r="G17" s="47">
        <f t="shared" si="12"/>
        <v>0</v>
      </c>
      <c r="H17" s="47">
        <f t="shared" si="12"/>
        <v>1</v>
      </c>
      <c r="I17" s="47">
        <f t="shared" si="12"/>
        <v>0</v>
      </c>
      <c r="J17" s="47">
        <f t="shared" si="12"/>
        <v>0</v>
      </c>
      <c r="K17" s="47">
        <f t="shared" si="12"/>
        <v>15</v>
      </c>
      <c r="L17" s="47">
        <f t="shared" si="12"/>
        <v>2</v>
      </c>
      <c r="M17" s="47">
        <f t="shared" si="12"/>
        <v>0</v>
      </c>
      <c r="N17" s="47">
        <f t="shared" si="12"/>
        <v>5</v>
      </c>
      <c r="O17" s="47">
        <f t="shared" si="12"/>
        <v>8</v>
      </c>
      <c r="P17" s="47">
        <f t="shared" si="12"/>
        <v>15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20"/>
      <c r="AL17" s="49"/>
      <c r="AM17" s="49"/>
      <c r="AN17" s="49"/>
    </row>
    <row r="18" spans="1:66" ht="20.25">
      <c r="A18" s="141" t="s">
        <v>41</v>
      </c>
      <c r="B18" s="141"/>
      <c r="C18" s="141"/>
      <c r="D18" s="141"/>
      <c r="E18" s="141"/>
      <c r="F18" s="141"/>
      <c r="G18" s="141"/>
      <c r="H18" s="48"/>
      <c r="I18" s="48"/>
      <c r="J18" s="61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49"/>
      <c r="AH18" s="49"/>
      <c r="AI18" s="49"/>
      <c r="AJ18" s="49"/>
      <c r="AK18" s="49"/>
      <c r="AL18" s="49"/>
      <c r="AM18" s="49"/>
      <c r="AN18" s="49"/>
    </row>
    <row r="19" spans="1:66">
      <c r="A19" s="63" t="s">
        <v>28</v>
      </c>
      <c r="B19" s="63" t="s">
        <v>29</v>
      </c>
      <c r="C19" s="63" t="s">
        <v>30</v>
      </c>
      <c r="D19" s="63" t="s">
        <v>31</v>
      </c>
      <c r="E19" s="63" t="s">
        <v>32</v>
      </c>
      <c r="F19" s="63" t="s">
        <v>33</v>
      </c>
      <c r="G19" s="63" t="s">
        <v>7</v>
      </c>
      <c r="H19" s="50"/>
      <c r="I19" s="50"/>
      <c r="J19" s="51"/>
      <c r="K19" s="50"/>
      <c r="L19" s="50"/>
      <c r="M19" s="50"/>
      <c r="N19" s="64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49"/>
      <c r="AH19" s="49"/>
      <c r="AI19" s="49"/>
      <c r="AJ19" s="49"/>
      <c r="AK19" s="49"/>
      <c r="AL19" s="49"/>
      <c r="AM19" s="49"/>
      <c r="AN19" s="49"/>
    </row>
    <row r="20" spans="1:66">
      <c r="A20" s="63" t="s">
        <v>34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f>SUM(B20:F20)</f>
        <v>0</v>
      </c>
      <c r="H20" s="59"/>
      <c r="I20" s="59"/>
      <c r="J20" s="20"/>
      <c r="K20" s="59"/>
      <c r="L20" s="59"/>
      <c r="M20" s="59"/>
      <c r="N20" s="50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49"/>
      <c r="AH20" s="49"/>
      <c r="AI20" s="49"/>
      <c r="AJ20" s="49"/>
      <c r="AK20" s="49"/>
      <c r="AL20" s="49"/>
      <c r="AM20" s="49"/>
      <c r="AN20" s="49"/>
    </row>
    <row r="21" spans="1:66" ht="20.25">
      <c r="A21" s="63" t="s">
        <v>35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f>SUM(B21:F21)</f>
        <v>0</v>
      </c>
      <c r="H21" s="59"/>
      <c r="I21" s="59"/>
      <c r="J21" s="20"/>
      <c r="K21" s="59"/>
      <c r="L21" s="59"/>
      <c r="M21" s="59"/>
      <c r="N21" s="59"/>
      <c r="O21" s="65"/>
      <c r="P21" s="65"/>
      <c r="Q21" s="140"/>
      <c r="R21" s="140"/>
      <c r="S21" s="140"/>
      <c r="T21" s="140"/>
      <c r="U21" s="140"/>
      <c r="V21" s="140"/>
      <c r="W21" s="140"/>
      <c r="X21" s="66"/>
      <c r="Y21" s="66"/>
      <c r="Z21" s="66"/>
      <c r="AA21" s="67"/>
      <c r="AB21" s="67"/>
      <c r="AC21" s="67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8"/>
      <c r="AX21" s="68"/>
      <c r="AY21" s="68"/>
      <c r="AZ21" s="68"/>
      <c r="BA21" s="68"/>
      <c r="BB21" s="68"/>
      <c r="BC21" s="68"/>
      <c r="BD21" s="68"/>
      <c r="BE21" s="69"/>
      <c r="BF21" s="69"/>
      <c r="BG21" s="69"/>
      <c r="BH21" s="69"/>
      <c r="BI21" s="69"/>
      <c r="BJ21" s="69"/>
      <c r="BK21" s="69"/>
      <c r="BL21" s="69"/>
      <c r="BM21" s="69"/>
      <c r="BN21" s="69"/>
    </row>
    <row r="22" spans="1:66">
      <c r="A22" s="63" t="s">
        <v>18</v>
      </c>
      <c r="B22" s="47">
        <f t="shared" ref="B22:G22" si="13">SUM(B20:B21)</f>
        <v>0</v>
      </c>
      <c r="C22" s="47">
        <f t="shared" si="13"/>
        <v>0</v>
      </c>
      <c r="D22" s="47">
        <f t="shared" si="13"/>
        <v>0</v>
      </c>
      <c r="E22" s="47">
        <f t="shared" si="13"/>
        <v>0</v>
      </c>
      <c r="F22" s="47">
        <f t="shared" si="13"/>
        <v>0</v>
      </c>
      <c r="G22" s="47">
        <f t="shared" si="13"/>
        <v>0</v>
      </c>
      <c r="H22" s="59"/>
      <c r="I22" s="59"/>
      <c r="J22" s="20"/>
      <c r="K22" s="59"/>
      <c r="L22" s="59"/>
      <c r="M22" s="59"/>
      <c r="N22" s="59"/>
      <c r="O22" s="65"/>
      <c r="P22" s="65"/>
      <c r="Q22" s="70"/>
      <c r="R22" s="70"/>
      <c r="S22" s="70"/>
      <c r="T22" s="70"/>
      <c r="U22" s="70"/>
      <c r="V22" s="70"/>
      <c r="W22" s="70"/>
      <c r="X22" s="70"/>
      <c r="Y22" s="70"/>
      <c r="Z22" s="65"/>
      <c r="AA22" s="70"/>
      <c r="AB22" s="70"/>
      <c r="AC22" s="70"/>
      <c r="AD22" s="71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68"/>
      <c r="AX22" s="68"/>
      <c r="AY22" s="68"/>
      <c r="AZ22" s="68"/>
      <c r="BA22" s="68"/>
      <c r="BB22" s="68"/>
      <c r="BC22" s="68"/>
      <c r="BD22" s="68"/>
      <c r="BE22" s="69"/>
      <c r="BF22" s="69"/>
      <c r="BG22" s="69"/>
      <c r="BH22" s="69"/>
      <c r="BI22" s="69"/>
      <c r="BJ22" s="69"/>
      <c r="BK22" s="69"/>
      <c r="BL22" s="69"/>
      <c r="BM22" s="69"/>
      <c r="BN22" s="69"/>
    </row>
    <row r="23" spans="1:66" ht="20.25">
      <c r="A23" s="141" t="s">
        <v>42</v>
      </c>
      <c r="B23" s="141"/>
      <c r="C23" s="141"/>
      <c r="D23" s="141"/>
      <c r="E23" s="141"/>
      <c r="F23" s="141"/>
      <c r="G23" s="72"/>
      <c r="H23" s="72"/>
      <c r="I23" s="72"/>
      <c r="J23" s="72"/>
      <c r="K23" s="72"/>
      <c r="L23" s="72"/>
      <c r="M23" s="72"/>
      <c r="N23" s="72"/>
      <c r="O23" s="65"/>
      <c r="P23" s="65"/>
      <c r="Q23" s="70"/>
      <c r="R23" s="73"/>
      <c r="S23" s="73"/>
      <c r="T23" s="73"/>
      <c r="U23" s="73"/>
      <c r="V23" s="73"/>
      <c r="W23" s="73"/>
      <c r="X23" s="73"/>
      <c r="Y23" s="73"/>
      <c r="Z23" s="65"/>
      <c r="AA23" s="73"/>
      <c r="AB23" s="73"/>
      <c r="AC23" s="73"/>
      <c r="AD23" s="50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8"/>
      <c r="AX23" s="68"/>
      <c r="AY23" s="68"/>
      <c r="AZ23" s="68"/>
      <c r="BA23" s="68"/>
      <c r="BB23" s="68"/>
      <c r="BC23" s="68"/>
      <c r="BD23" s="68"/>
      <c r="BE23" s="69"/>
      <c r="BF23" s="69"/>
      <c r="BG23" s="69"/>
      <c r="BH23" s="69"/>
      <c r="BI23" s="69"/>
      <c r="BJ23" s="69"/>
      <c r="BK23" s="69"/>
      <c r="BL23" s="69"/>
      <c r="BM23" s="69"/>
      <c r="BN23" s="69"/>
    </row>
    <row r="24" spans="1:66">
      <c r="A24" s="74" t="s">
        <v>16</v>
      </c>
      <c r="B24" s="75" t="s">
        <v>26</v>
      </c>
      <c r="C24" s="76" t="s">
        <v>27</v>
      </c>
      <c r="D24" s="76" t="s">
        <v>14</v>
      </c>
      <c r="E24" s="74" t="s">
        <v>15</v>
      </c>
      <c r="F24" s="74" t="s">
        <v>18</v>
      </c>
      <c r="G24" s="50"/>
      <c r="H24" s="50"/>
      <c r="I24" s="50"/>
      <c r="J24" s="77"/>
      <c r="K24" s="77"/>
      <c r="L24" s="77"/>
      <c r="M24" s="77"/>
      <c r="N24" s="77"/>
      <c r="O24" s="65"/>
      <c r="P24" s="65"/>
      <c r="Q24" s="70"/>
      <c r="R24" s="73"/>
      <c r="S24" s="73"/>
      <c r="T24" s="73"/>
      <c r="U24" s="73"/>
      <c r="V24" s="73"/>
      <c r="W24" s="73"/>
      <c r="X24" s="73"/>
      <c r="Y24" s="73"/>
      <c r="Z24" s="65"/>
      <c r="AA24" s="73"/>
      <c r="AB24" s="73"/>
      <c r="AC24" s="73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8"/>
      <c r="AX24" s="68"/>
      <c r="AY24" s="68"/>
      <c r="AZ24" s="68"/>
      <c r="BA24" s="68"/>
      <c r="BB24" s="68"/>
      <c r="BC24" s="68"/>
      <c r="BD24" s="68"/>
      <c r="BE24" s="69"/>
      <c r="BF24" s="69"/>
      <c r="BG24" s="69"/>
      <c r="BH24" s="69"/>
      <c r="BI24" s="69"/>
      <c r="BJ24" s="69"/>
      <c r="BK24" s="69"/>
      <c r="BL24" s="69"/>
      <c r="BM24" s="69"/>
      <c r="BN24" s="69"/>
    </row>
    <row r="25" spans="1:66">
      <c r="A25" s="75" t="s">
        <v>78</v>
      </c>
      <c r="B25" s="47">
        <v>0</v>
      </c>
      <c r="C25" s="47">
        <v>0</v>
      </c>
      <c r="D25" s="47">
        <v>0</v>
      </c>
      <c r="E25" s="47">
        <v>0</v>
      </c>
      <c r="F25" s="47">
        <f>SUM(B25:E25)</f>
        <v>0</v>
      </c>
      <c r="G25" s="78"/>
      <c r="H25" s="78"/>
      <c r="I25" s="78"/>
      <c r="J25" s="78"/>
      <c r="K25" s="78"/>
      <c r="L25" s="78"/>
      <c r="M25" s="78"/>
      <c r="N25" s="78"/>
      <c r="O25" s="65"/>
      <c r="P25" s="65"/>
      <c r="Q25" s="70"/>
      <c r="R25" s="73"/>
      <c r="S25" s="73"/>
      <c r="T25" s="73"/>
      <c r="U25" s="73"/>
      <c r="V25" s="73"/>
      <c r="W25" s="73"/>
      <c r="X25" s="73"/>
      <c r="Y25" s="73"/>
      <c r="Z25" s="65"/>
      <c r="AA25" s="73"/>
      <c r="AB25" s="73"/>
      <c r="AC25" s="73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68"/>
      <c r="AX25" s="68"/>
      <c r="AY25" s="68"/>
      <c r="AZ25" s="68"/>
      <c r="BA25" s="68"/>
      <c r="BB25" s="68"/>
      <c r="BC25" s="68"/>
      <c r="BD25" s="68"/>
      <c r="BE25" s="69"/>
      <c r="BF25" s="69"/>
      <c r="BG25" s="69"/>
      <c r="BH25" s="69"/>
      <c r="BI25" s="69"/>
      <c r="BJ25" s="69"/>
      <c r="BK25" s="69"/>
      <c r="BL25" s="69"/>
      <c r="BM25" s="69"/>
      <c r="BN25" s="69"/>
    </row>
    <row r="26" spans="1:66" ht="20.25">
      <c r="A26" s="74" t="s">
        <v>36</v>
      </c>
      <c r="B26" s="47">
        <v>0</v>
      </c>
      <c r="C26" s="47">
        <v>0</v>
      </c>
      <c r="D26" s="47">
        <v>0</v>
      </c>
      <c r="E26" s="47">
        <v>0</v>
      </c>
      <c r="F26" s="47">
        <f t="shared" ref="F26:F33" si="14">SUM(B26:E26)</f>
        <v>0</v>
      </c>
      <c r="G26" s="78"/>
      <c r="H26" s="78"/>
      <c r="I26" s="78"/>
      <c r="J26" s="78"/>
      <c r="K26" s="78"/>
      <c r="L26" s="78"/>
      <c r="M26" s="78"/>
      <c r="N26" s="78"/>
      <c r="O26" s="65"/>
      <c r="P26" s="65"/>
      <c r="Q26" s="140"/>
      <c r="R26" s="140"/>
      <c r="S26" s="140"/>
      <c r="T26" s="140"/>
      <c r="U26" s="140"/>
      <c r="V26" s="140"/>
      <c r="W26" s="79"/>
      <c r="X26" s="79"/>
      <c r="Y26" s="79"/>
      <c r="Z26" s="79"/>
      <c r="AA26" s="79"/>
      <c r="AB26" s="79"/>
      <c r="AC26" s="79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68"/>
      <c r="BB26" s="68"/>
      <c r="BC26" s="68"/>
      <c r="BD26" s="68"/>
      <c r="BE26" s="69"/>
      <c r="BF26" s="69"/>
      <c r="BG26" s="69"/>
      <c r="BH26" s="69"/>
      <c r="BI26" s="69"/>
      <c r="BJ26" s="69"/>
      <c r="BK26" s="69"/>
      <c r="BL26" s="69"/>
      <c r="BM26" s="69"/>
      <c r="BN26" s="69"/>
    </row>
    <row r="27" spans="1:66">
      <c r="A27" s="74" t="s">
        <v>37</v>
      </c>
      <c r="B27" s="27">
        <v>0</v>
      </c>
      <c r="C27" s="27">
        <v>0</v>
      </c>
      <c r="D27" s="27">
        <v>0</v>
      </c>
      <c r="E27" s="47">
        <v>0</v>
      </c>
      <c r="F27" s="47">
        <f t="shared" si="14"/>
        <v>0</v>
      </c>
      <c r="G27" s="78"/>
      <c r="H27" s="78"/>
      <c r="I27" s="78"/>
      <c r="J27" s="78"/>
      <c r="K27" s="78"/>
      <c r="L27" s="78"/>
      <c r="M27" s="78"/>
      <c r="N27" s="78"/>
      <c r="O27" s="65"/>
      <c r="P27" s="65"/>
      <c r="Q27" s="70"/>
      <c r="R27" s="73"/>
      <c r="S27" s="70"/>
      <c r="T27" s="70"/>
      <c r="U27" s="70"/>
      <c r="V27" s="70"/>
      <c r="W27" s="70"/>
      <c r="X27" s="70"/>
      <c r="Y27" s="70"/>
      <c r="Z27" s="80"/>
      <c r="AA27" s="80"/>
      <c r="AB27" s="80"/>
      <c r="AC27" s="80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62"/>
      <c r="AY27" s="62"/>
      <c r="AZ27" s="62"/>
      <c r="BA27" s="81"/>
      <c r="BB27" s="81"/>
      <c r="BC27" s="68"/>
      <c r="BD27" s="68"/>
      <c r="BE27" s="69"/>
      <c r="BF27" s="69"/>
      <c r="BG27" s="69"/>
      <c r="BH27" s="69"/>
      <c r="BI27" s="69"/>
      <c r="BJ27" s="69"/>
      <c r="BK27" s="69"/>
      <c r="BL27" s="69"/>
      <c r="BM27" s="69"/>
      <c r="BN27" s="69"/>
    </row>
    <row r="28" spans="1:66">
      <c r="A28" s="74" t="s">
        <v>71</v>
      </c>
      <c r="B28" s="27">
        <v>1</v>
      </c>
      <c r="C28" s="27">
        <v>2</v>
      </c>
      <c r="D28" s="27">
        <v>0</v>
      </c>
      <c r="E28" s="47">
        <v>0</v>
      </c>
      <c r="F28" s="47">
        <f t="shared" si="14"/>
        <v>3</v>
      </c>
      <c r="G28" s="78"/>
      <c r="H28" s="78"/>
      <c r="I28" s="78"/>
      <c r="J28" s="78"/>
      <c r="K28" s="78"/>
      <c r="L28" s="78"/>
      <c r="M28" s="78"/>
      <c r="N28" s="78"/>
      <c r="O28" s="65"/>
      <c r="P28" s="65"/>
      <c r="Q28" s="70"/>
      <c r="R28" s="73"/>
      <c r="S28" s="73"/>
      <c r="T28" s="73"/>
      <c r="U28" s="73"/>
      <c r="V28" s="73"/>
      <c r="W28" s="70"/>
      <c r="X28" s="70"/>
      <c r="Y28" s="70"/>
      <c r="Z28" s="70"/>
      <c r="AA28" s="70"/>
      <c r="AB28" s="70"/>
      <c r="AC28" s="70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81"/>
      <c r="BB28" s="81"/>
      <c r="BC28" s="68"/>
      <c r="BD28" s="68"/>
      <c r="BE28" s="69"/>
      <c r="BF28" s="69"/>
      <c r="BG28" s="69"/>
      <c r="BH28" s="69"/>
      <c r="BI28" s="69"/>
      <c r="BJ28" s="69"/>
      <c r="BK28" s="69"/>
      <c r="BL28" s="69"/>
      <c r="BM28" s="69"/>
      <c r="BN28" s="69"/>
    </row>
    <row r="29" spans="1:66">
      <c r="A29" s="74" t="s">
        <v>70</v>
      </c>
      <c r="B29" s="47">
        <v>0</v>
      </c>
      <c r="C29" s="47">
        <v>0</v>
      </c>
      <c r="D29" s="33">
        <v>3</v>
      </c>
      <c r="E29" s="47">
        <v>0</v>
      </c>
      <c r="F29" s="47">
        <f t="shared" si="14"/>
        <v>3</v>
      </c>
      <c r="G29" s="78"/>
      <c r="H29" s="78"/>
      <c r="I29" s="78"/>
      <c r="J29" s="78"/>
      <c r="K29" s="78"/>
      <c r="L29" s="78"/>
      <c r="M29" s="78"/>
      <c r="N29" s="78"/>
      <c r="O29" s="65"/>
      <c r="P29" s="65"/>
      <c r="Q29" s="73"/>
      <c r="R29" s="73"/>
      <c r="S29" s="73"/>
      <c r="T29" s="73"/>
      <c r="U29" s="73"/>
      <c r="V29" s="73"/>
      <c r="W29" s="70"/>
      <c r="X29" s="70"/>
      <c r="Y29" s="70"/>
      <c r="Z29" s="70"/>
      <c r="AA29" s="70"/>
      <c r="AB29" s="70"/>
      <c r="AC29" s="70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81"/>
      <c r="BB29" s="81"/>
      <c r="BC29" s="68"/>
      <c r="BD29" s="68"/>
      <c r="BE29" s="69"/>
      <c r="BF29" s="69"/>
      <c r="BG29" s="69"/>
      <c r="BH29" s="69"/>
      <c r="BI29" s="69"/>
      <c r="BJ29" s="69"/>
      <c r="BK29" s="69"/>
      <c r="BL29" s="69"/>
      <c r="BM29" s="69"/>
      <c r="BN29" s="69"/>
    </row>
    <row r="30" spans="1:66">
      <c r="A30" s="74" t="s">
        <v>68</v>
      </c>
      <c r="B30" s="47">
        <v>0</v>
      </c>
      <c r="C30" s="47">
        <v>0</v>
      </c>
      <c r="D30" s="47">
        <v>0</v>
      </c>
      <c r="E30" s="47">
        <v>0</v>
      </c>
      <c r="F30" s="47">
        <f t="shared" si="14"/>
        <v>0</v>
      </c>
      <c r="G30" s="78"/>
      <c r="H30" s="78"/>
      <c r="I30" s="78"/>
      <c r="J30" s="78"/>
      <c r="K30" s="78"/>
      <c r="L30" s="78"/>
      <c r="M30" s="78"/>
      <c r="N30" s="78"/>
      <c r="O30" s="65"/>
      <c r="P30" s="65"/>
      <c r="Q30" s="70"/>
      <c r="R30" s="73"/>
      <c r="S30" s="73"/>
      <c r="T30" s="73"/>
      <c r="U30" s="73"/>
      <c r="V30" s="73"/>
      <c r="W30" s="70"/>
      <c r="X30" s="70"/>
      <c r="Y30" s="70"/>
      <c r="Z30" s="70"/>
      <c r="AA30" s="70"/>
      <c r="AB30" s="70"/>
      <c r="AC30" s="70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81"/>
      <c r="BB30" s="81"/>
      <c r="BC30" s="68"/>
      <c r="BD30" s="68"/>
      <c r="BE30" s="69"/>
      <c r="BF30" s="69"/>
      <c r="BG30" s="69"/>
      <c r="BH30" s="69"/>
      <c r="BI30" s="69"/>
      <c r="BJ30" s="69"/>
      <c r="BK30" s="69"/>
      <c r="BL30" s="69"/>
      <c r="BM30" s="69"/>
      <c r="BN30" s="69"/>
    </row>
    <row r="31" spans="1:66">
      <c r="A31" s="74" t="s">
        <v>67</v>
      </c>
      <c r="B31" s="47">
        <v>0</v>
      </c>
      <c r="C31" s="47">
        <v>0</v>
      </c>
      <c r="D31" s="47">
        <v>0</v>
      </c>
      <c r="E31" s="47">
        <v>0</v>
      </c>
      <c r="F31" s="47">
        <f t="shared" si="14"/>
        <v>0</v>
      </c>
      <c r="G31" s="78"/>
      <c r="H31" s="78"/>
      <c r="I31" s="78"/>
      <c r="J31" s="78"/>
      <c r="K31" s="78"/>
      <c r="L31" s="78"/>
      <c r="M31" s="78"/>
      <c r="N31" s="78"/>
      <c r="O31" s="65"/>
      <c r="P31" s="65"/>
      <c r="Q31" s="70"/>
      <c r="R31" s="73"/>
      <c r="S31" s="73"/>
      <c r="T31" s="73"/>
      <c r="U31" s="73"/>
      <c r="V31" s="73"/>
      <c r="W31" s="70"/>
      <c r="X31" s="70"/>
      <c r="Y31" s="70"/>
      <c r="Z31" s="70"/>
      <c r="AA31" s="70"/>
      <c r="AB31" s="70"/>
      <c r="AC31" s="70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81"/>
      <c r="BB31" s="81"/>
      <c r="BC31" s="68"/>
      <c r="BD31" s="68"/>
      <c r="BE31" s="69"/>
      <c r="BF31" s="69"/>
      <c r="BG31" s="69"/>
      <c r="BH31" s="69"/>
      <c r="BI31" s="69"/>
      <c r="BJ31" s="69"/>
      <c r="BK31" s="69"/>
      <c r="BL31" s="69"/>
      <c r="BM31" s="69"/>
      <c r="BN31" s="69"/>
    </row>
    <row r="32" spans="1:66">
      <c r="A32" s="74" t="s">
        <v>69</v>
      </c>
      <c r="B32" s="47">
        <v>0</v>
      </c>
      <c r="C32" s="47">
        <v>0</v>
      </c>
      <c r="D32" s="47">
        <v>0</v>
      </c>
      <c r="E32" s="47">
        <v>0</v>
      </c>
      <c r="F32" s="47">
        <f t="shared" si="14"/>
        <v>0</v>
      </c>
      <c r="G32" s="78"/>
      <c r="H32" s="78"/>
      <c r="I32" s="78"/>
      <c r="J32" s="78"/>
      <c r="K32" s="78"/>
      <c r="L32" s="78"/>
      <c r="M32" s="78"/>
      <c r="N32" s="78"/>
      <c r="O32" s="65"/>
      <c r="P32" s="65"/>
      <c r="Q32" s="70"/>
      <c r="R32" s="73"/>
      <c r="S32" s="73"/>
      <c r="T32" s="73"/>
      <c r="U32" s="73"/>
      <c r="V32" s="73"/>
      <c r="W32" s="70"/>
      <c r="X32" s="70"/>
      <c r="Y32" s="70"/>
      <c r="Z32" s="70"/>
      <c r="AA32" s="70"/>
      <c r="AB32" s="70"/>
      <c r="AC32" s="70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81"/>
      <c r="BB32" s="81"/>
      <c r="BC32" s="68"/>
      <c r="BD32" s="68"/>
      <c r="BE32" s="69"/>
      <c r="BF32" s="69"/>
      <c r="BG32" s="69"/>
      <c r="BH32" s="69"/>
      <c r="BI32" s="69"/>
      <c r="BJ32" s="69"/>
      <c r="BK32" s="69"/>
      <c r="BL32" s="69"/>
      <c r="BM32" s="69"/>
      <c r="BN32" s="69"/>
    </row>
    <row r="33" spans="1:66">
      <c r="A33" s="74" t="s">
        <v>38</v>
      </c>
      <c r="B33" s="47">
        <v>0</v>
      </c>
      <c r="C33" s="47">
        <v>0</v>
      </c>
      <c r="D33" s="47">
        <v>0</v>
      </c>
      <c r="E33" s="47">
        <v>0</v>
      </c>
      <c r="F33" s="47">
        <f t="shared" si="14"/>
        <v>0</v>
      </c>
      <c r="G33" s="78"/>
      <c r="H33" s="78"/>
      <c r="I33" s="78"/>
      <c r="J33" s="78"/>
      <c r="K33" s="78"/>
      <c r="L33" s="78"/>
      <c r="M33" s="78"/>
      <c r="N33" s="78"/>
      <c r="O33" s="65"/>
      <c r="P33" s="65"/>
      <c r="Q33" s="70"/>
      <c r="R33" s="73"/>
      <c r="S33" s="73"/>
      <c r="T33" s="73"/>
      <c r="U33" s="73"/>
      <c r="V33" s="73"/>
      <c r="W33" s="70"/>
      <c r="X33" s="70"/>
      <c r="Y33" s="70"/>
      <c r="Z33" s="70"/>
      <c r="AA33" s="70"/>
      <c r="AB33" s="70"/>
      <c r="AC33" s="70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81"/>
      <c r="BB33" s="81"/>
      <c r="BC33" s="68"/>
      <c r="BD33" s="68"/>
      <c r="BE33" s="69"/>
      <c r="BF33" s="69"/>
      <c r="BG33" s="69"/>
      <c r="BH33" s="69"/>
      <c r="BI33" s="69"/>
      <c r="BJ33" s="69"/>
      <c r="BK33" s="69"/>
      <c r="BL33" s="69"/>
      <c r="BM33" s="69"/>
      <c r="BN33" s="69"/>
    </row>
    <row r="34" spans="1:66" ht="17.25">
      <c r="A34" s="74" t="s">
        <v>18</v>
      </c>
      <c r="B34" s="82">
        <v>1</v>
      </c>
      <c r="C34" s="82">
        <v>2</v>
      </c>
      <c r="D34" s="82">
        <v>3</v>
      </c>
      <c r="E34" s="82">
        <v>0</v>
      </c>
      <c r="F34" s="82">
        <f>SUM(F25:F33)</f>
        <v>6</v>
      </c>
      <c r="G34" s="64"/>
      <c r="H34" s="64"/>
      <c r="I34" s="64"/>
      <c r="J34" s="64"/>
      <c r="K34" s="64"/>
      <c r="L34" s="64"/>
      <c r="M34" s="64"/>
      <c r="N34" s="64"/>
      <c r="O34" s="65"/>
      <c r="P34" s="65"/>
      <c r="Q34" s="70"/>
      <c r="R34" s="73"/>
      <c r="S34" s="73"/>
      <c r="T34" s="73"/>
      <c r="U34" s="73"/>
      <c r="V34" s="73"/>
      <c r="W34" s="70"/>
      <c r="X34" s="70"/>
      <c r="Y34" s="70"/>
      <c r="Z34" s="70"/>
      <c r="AA34" s="70"/>
      <c r="AB34" s="70"/>
      <c r="AC34" s="70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81"/>
      <c r="BB34" s="81"/>
      <c r="BC34" s="68"/>
      <c r="BD34" s="68"/>
    </row>
    <row r="35" spans="1:66">
      <c r="O35" s="65"/>
      <c r="P35" s="65"/>
      <c r="Q35" s="70"/>
      <c r="R35" s="73"/>
      <c r="S35" s="73"/>
      <c r="T35" s="73"/>
      <c r="U35" s="73"/>
      <c r="V35" s="73"/>
      <c r="W35" s="70"/>
      <c r="X35" s="70"/>
      <c r="Y35" s="70"/>
      <c r="Z35" s="70"/>
      <c r="AA35" s="70"/>
      <c r="AB35" s="70"/>
      <c r="AC35" s="70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81"/>
      <c r="BB35" s="81"/>
      <c r="BC35" s="68"/>
      <c r="BD35" s="68"/>
    </row>
    <row r="36" spans="1:66" ht="17.25">
      <c r="O36" s="65"/>
      <c r="P36" s="65"/>
      <c r="Q36" s="70"/>
      <c r="R36" s="83"/>
      <c r="S36" s="83"/>
      <c r="T36" s="83"/>
      <c r="U36" s="83"/>
      <c r="V36" s="83"/>
      <c r="W36" s="84"/>
      <c r="X36" s="84"/>
      <c r="Y36" s="84"/>
      <c r="Z36" s="84"/>
      <c r="AA36" s="84"/>
      <c r="AB36" s="84"/>
      <c r="AC36" s="84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</row>
    <row r="37" spans="1:66"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66"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</sheetData>
  <mergeCells count="43"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W3:W4"/>
    <mergeCell ref="X3:X4"/>
    <mergeCell ref="Y3:Y4"/>
    <mergeCell ref="Z3:Z4"/>
    <mergeCell ref="V3:V4"/>
    <mergeCell ref="AA3:AA4"/>
    <mergeCell ref="Q21:W21"/>
    <mergeCell ref="A23:F23"/>
    <mergeCell ref="Q26:V26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workbookViewId="0">
      <selection sqref="A1:AN1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103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110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>
        <v>16</v>
      </c>
      <c r="C5" s="3"/>
      <c r="D5" s="3"/>
      <c r="E5" s="33">
        <v>7</v>
      </c>
      <c r="F5" s="3"/>
      <c r="G5" s="3"/>
      <c r="H5" s="3"/>
      <c r="I5" s="27">
        <v>1</v>
      </c>
      <c r="J5" s="3"/>
      <c r="K5" s="3"/>
      <c r="L5" s="3"/>
      <c r="M5" s="3"/>
      <c r="N5" s="3"/>
      <c r="O5" s="3"/>
      <c r="P5" s="3"/>
      <c r="Q5" s="27">
        <v>25</v>
      </c>
      <c r="R5" s="3">
        <v>9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>
        <v>1</v>
      </c>
      <c r="AD5" s="3">
        <v>6</v>
      </c>
      <c r="AE5" s="3"/>
      <c r="AF5" s="3">
        <f>SUM(B5:AE5)</f>
        <v>65</v>
      </c>
      <c r="AG5" s="3"/>
      <c r="AH5" s="3"/>
      <c r="AI5" s="3"/>
      <c r="AJ5" s="3"/>
      <c r="AK5" s="3">
        <v>7</v>
      </c>
      <c r="AL5" s="3">
        <v>13</v>
      </c>
      <c r="AM5" s="3">
        <v>45</v>
      </c>
      <c r="AN5" s="3">
        <f>SUM(AK5:AM5)</f>
        <v>65</v>
      </c>
    </row>
    <row r="6" spans="1:40">
      <c r="A6" s="2" t="s">
        <v>73</v>
      </c>
      <c r="B6" s="3"/>
      <c r="C6" s="3"/>
      <c r="D6" s="27"/>
      <c r="E6" s="3"/>
      <c r="F6" s="3"/>
      <c r="G6" s="27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v>1</v>
      </c>
      <c r="AA6" s="3"/>
      <c r="AB6" s="3"/>
      <c r="AC6" s="3"/>
      <c r="AD6" s="3"/>
      <c r="AE6" s="3"/>
      <c r="AF6" s="3">
        <f t="shared" ref="AF6:AF10" si="0">SUM(B6:AE6)</f>
        <v>3</v>
      </c>
      <c r="AG6" s="3"/>
      <c r="AH6" s="3"/>
      <c r="AI6" s="3"/>
      <c r="AJ6" s="3"/>
      <c r="AK6" s="3">
        <v>1</v>
      </c>
      <c r="AL6" s="3"/>
      <c r="AM6" s="3">
        <v>2</v>
      </c>
      <c r="AN6" s="3">
        <f t="shared" ref="AN6:AN10" si="1">SUM(AK6:AM6)</f>
        <v>3</v>
      </c>
    </row>
    <row r="7" spans="1:40">
      <c r="A7" s="2" t="s">
        <v>74</v>
      </c>
      <c r="B7" s="3">
        <v>120</v>
      </c>
      <c r="C7" s="27">
        <v>399</v>
      </c>
      <c r="D7" s="27">
        <v>29</v>
      </c>
      <c r="E7" s="3"/>
      <c r="F7" s="3"/>
      <c r="G7" s="27"/>
      <c r="H7" s="3"/>
      <c r="I7" s="27"/>
      <c r="J7" s="33">
        <v>6</v>
      </c>
      <c r="K7" s="3"/>
      <c r="L7" s="3"/>
      <c r="M7" s="3"/>
      <c r="N7" s="3"/>
      <c r="O7" s="3"/>
      <c r="P7" s="3"/>
      <c r="Q7" s="3"/>
      <c r="R7" s="3"/>
      <c r="S7" s="3"/>
      <c r="T7" s="3"/>
      <c r="U7" s="33">
        <v>1</v>
      </c>
      <c r="V7" s="3"/>
      <c r="W7" s="3"/>
      <c r="X7" s="3">
        <v>1</v>
      </c>
      <c r="Y7" s="3"/>
      <c r="Z7" s="3"/>
      <c r="AA7" s="3"/>
      <c r="AB7" s="3"/>
      <c r="AC7" s="113"/>
      <c r="AD7" s="3"/>
      <c r="AE7" s="3"/>
      <c r="AF7" s="3">
        <f t="shared" si="0"/>
        <v>556</v>
      </c>
      <c r="AG7" s="3"/>
      <c r="AH7" s="3"/>
      <c r="AI7" s="3"/>
      <c r="AJ7" s="3"/>
      <c r="AK7" s="3">
        <v>218</v>
      </c>
      <c r="AL7" s="3">
        <v>93</v>
      </c>
      <c r="AM7" s="3">
        <v>245</v>
      </c>
      <c r="AN7" s="3">
        <f t="shared" si="1"/>
        <v>556</v>
      </c>
    </row>
    <row r="8" spans="1:40">
      <c r="A8" s="2" t="s">
        <v>75</v>
      </c>
      <c r="B8" s="3"/>
      <c r="C8" s="3">
        <v>7</v>
      </c>
      <c r="D8" s="27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8</v>
      </c>
      <c r="AG8" s="3"/>
      <c r="AH8" s="3"/>
      <c r="AI8" s="3"/>
      <c r="AJ8" s="3"/>
      <c r="AK8" s="3">
        <v>6</v>
      </c>
      <c r="AL8" s="3">
        <v>1</v>
      </c>
      <c r="AM8" s="3">
        <v>1</v>
      </c>
      <c r="AN8" s="3">
        <f t="shared" si="1"/>
        <v>8</v>
      </c>
    </row>
    <row r="9" spans="1:40">
      <c r="A9" s="2" t="s">
        <v>76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2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136</v>
      </c>
      <c r="C11" s="3">
        <f t="shared" ref="C11:AN11" si="2">SUM(C5:C10)</f>
        <v>406</v>
      </c>
      <c r="D11" s="3">
        <f t="shared" si="2"/>
        <v>29</v>
      </c>
      <c r="E11" s="3">
        <f t="shared" si="2"/>
        <v>7</v>
      </c>
      <c r="F11" s="3">
        <f t="shared" si="2"/>
        <v>1</v>
      </c>
      <c r="G11" s="3">
        <f t="shared" si="2"/>
        <v>3</v>
      </c>
      <c r="H11" s="3">
        <f t="shared" si="2"/>
        <v>0</v>
      </c>
      <c r="I11" s="3">
        <f t="shared" si="2"/>
        <v>1</v>
      </c>
      <c r="J11" s="3">
        <f t="shared" si="2"/>
        <v>6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25</v>
      </c>
      <c r="R11" s="3">
        <f t="shared" si="2"/>
        <v>9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1</v>
      </c>
      <c r="AA11" s="3">
        <f t="shared" si="2"/>
        <v>0</v>
      </c>
      <c r="AB11" s="3">
        <f t="shared" si="2"/>
        <v>0</v>
      </c>
      <c r="AC11" s="3">
        <f t="shared" si="2"/>
        <v>1</v>
      </c>
      <c r="AD11" s="3">
        <f t="shared" si="2"/>
        <v>6</v>
      </c>
      <c r="AE11" s="3">
        <f t="shared" si="2"/>
        <v>0</v>
      </c>
      <c r="AF11" s="3">
        <f>SUM(AF5:AF10)</f>
        <v>633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233</v>
      </c>
      <c r="AL11" s="3">
        <f t="shared" si="2"/>
        <v>107</v>
      </c>
      <c r="AM11" s="3">
        <f t="shared" si="2"/>
        <v>293</v>
      </c>
      <c r="AN11" s="3">
        <f t="shared" si="2"/>
        <v>633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5" t="s">
        <v>27</v>
      </c>
      <c r="N14" s="105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6" t="s">
        <v>64</v>
      </c>
      <c r="B15" s="3">
        <v>4</v>
      </c>
      <c r="C15" s="3"/>
      <c r="D15" s="3"/>
      <c r="E15" s="3"/>
      <c r="F15" s="3"/>
      <c r="G15" s="3"/>
      <c r="H15" s="3"/>
      <c r="I15" s="3"/>
      <c r="J15" s="3"/>
      <c r="K15" s="3">
        <f>SUM(B15:J15)</f>
        <v>4</v>
      </c>
      <c r="L15" s="3">
        <v>4</v>
      </c>
      <c r="M15" s="3"/>
      <c r="N15" s="3"/>
      <c r="O15" s="3"/>
      <c r="P15" s="3">
        <f>SUM(L15:O15)</f>
        <v>4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6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4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4</v>
      </c>
      <c r="L17" s="3">
        <f t="shared" si="3"/>
        <v>4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4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2</v>
      </c>
      <c r="E20" s="3">
        <v>1</v>
      </c>
      <c r="F20" s="3"/>
      <c r="G20" s="3">
        <f>SUM(B20:F20)</f>
        <v>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5</v>
      </c>
      <c r="C21" s="3">
        <v>8</v>
      </c>
      <c r="D21" s="3">
        <v>13</v>
      </c>
      <c r="E21" s="3">
        <v>2</v>
      </c>
      <c r="F21" s="3"/>
      <c r="G21" s="3">
        <f>SUM(B21:F21)</f>
        <v>28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5</v>
      </c>
      <c r="C22" s="3">
        <f t="shared" ref="C22:G22" si="4">SUM(C20:C21)</f>
        <v>8</v>
      </c>
      <c r="D22" s="3">
        <f t="shared" si="4"/>
        <v>15</v>
      </c>
      <c r="E22" s="3">
        <f t="shared" si="4"/>
        <v>3</v>
      </c>
      <c r="F22" s="3">
        <f t="shared" si="4"/>
        <v>0</v>
      </c>
      <c r="G22" s="3">
        <f t="shared" si="4"/>
        <v>31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10</v>
      </c>
      <c r="C25" s="3"/>
      <c r="D25" s="3"/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3">
        <v>1</v>
      </c>
      <c r="C28" s="33">
        <v>3</v>
      </c>
      <c r="D28" s="27"/>
      <c r="E28" s="3"/>
      <c r="F28" s="3">
        <f t="shared" si="5"/>
        <v>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3">
        <v>1</v>
      </c>
      <c r="C29" s="33">
        <v>7</v>
      </c>
      <c r="D29" s="3"/>
      <c r="E29" s="3"/>
      <c r="F29" s="3">
        <f t="shared" si="5"/>
        <v>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5</v>
      </c>
      <c r="C33" s="3">
        <v>22</v>
      </c>
      <c r="D33" s="3"/>
      <c r="E33" s="3"/>
      <c r="F33" s="3">
        <f t="shared" si="5"/>
        <v>27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49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P31" sqref="P31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29" width="4.85546875" bestFit="1" customWidth="1"/>
    <col min="30" max="31" width="3" bestFit="1" customWidth="1"/>
    <col min="32" max="32" width="3.1406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140625" bestFit="1" customWidth="1"/>
  </cols>
  <sheetData>
    <row r="1" spans="1:40" ht="22.5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93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/>
      <c r="C5" s="3"/>
      <c r="D5" s="3"/>
      <c r="E5" s="27">
        <v>2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>
        <v>5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7</v>
      </c>
      <c r="AG5" s="3">
        <v>2</v>
      </c>
      <c r="AH5" s="3">
        <v>6</v>
      </c>
      <c r="AI5" s="3">
        <v>0</v>
      </c>
      <c r="AJ5" s="3">
        <v>0</v>
      </c>
      <c r="AK5" s="3">
        <v>4</v>
      </c>
      <c r="AL5" s="3">
        <v>3</v>
      </c>
      <c r="AM5" s="3">
        <v>0</v>
      </c>
      <c r="AN5" s="3">
        <f>SUM(AK5:AM5)</f>
        <v>7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>
        <v>1</v>
      </c>
      <c r="AD6" s="3"/>
      <c r="AE6" s="3"/>
      <c r="AF6" s="3">
        <f t="shared" ref="AF6:AF10" si="0">SUM(B6:AE6)</f>
        <v>1</v>
      </c>
      <c r="AG6" s="3"/>
      <c r="AH6" s="3"/>
      <c r="AI6" s="3"/>
      <c r="AJ6" s="3"/>
      <c r="AK6" s="3">
        <v>1</v>
      </c>
      <c r="AL6" s="3"/>
      <c r="AM6" s="3"/>
      <c r="AN6" s="3">
        <f t="shared" ref="AN6:AN10" si="1">SUM(AK6:AM6)</f>
        <v>1</v>
      </c>
    </row>
    <row r="7" spans="1:40">
      <c r="A7" s="2" t="s">
        <v>74</v>
      </c>
      <c r="B7" s="3">
        <v>13</v>
      </c>
      <c r="C7" s="3">
        <v>103</v>
      </c>
      <c r="D7" s="27">
        <v>2</v>
      </c>
      <c r="E7" s="3"/>
      <c r="F7" s="3"/>
      <c r="G7" s="27"/>
      <c r="H7" s="3"/>
      <c r="I7" s="27"/>
      <c r="J7" s="3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120</v>
      </c>
      <c r="AG7" s="3">
        <v>92</v>
      </c>
      <c r="AH7" s="3">
        <v>28</v>
      </c>
      <c r="AI7" s="3"/>
      <c r="AJ7" s="3"/>
      <c r="AK7" s="3">
        <v>46</v>
      </c>
      <c r="AL7" s="3">
        <v>36</v>
      </c>
      <c r="AM7" s="3">
        <v>38</v>
      </c>
      <c r="AN7" s="3">
        <f t="shared" si="1"/>
        <v>120</v>
      </c>
    </row>
    <row r="8" spans="1:40">
      <c r="A8" s="2" t="s">
        <v>75</v>
      </c>
      <c r="B8" s="3"/>
      <c r="C8" s="3">
        <v>3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</v>
      </c>
      <c r="AG8" s="3">
        <v>3</v>
      </c>
      <c r="AH8" s="3">
        <v>0</v>
      </c>
      <c r="AI8" s="3">
        <v>0</v>
      </c>
      <c r="AJ8" s="3">
        <v>0</v>
      </c>
      <c r="AK8" s="3">
        <v>1</v>
      </c>
      <c r="AL8" s="3">
        <v>2</v>
      </c>
      <c r="AM8" s="3">
        <v>0</v>
      </c>
      <c r="AN8" s="3">
        <f t="shared" si="1"/>
        <v>3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>
        <v>0</v>
      </c>
      <c r="AL9" s="3"/>
      <c r="AM9" s="3"/>
      <c r="AN9" s="3">
        <f t="shared" si="1"/>
        <v>0</v>
      </c>
    </row>
    <row r="10" spans="1:40" ht="18">
      <c r="A10" s="32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13</v>
      </c>
      <c r="C11" s="3">
        <f t="shared" ref="C11:AN11" si="2">SUM(C5:C10)</f>
        <v>106</v>
      </c>
      <c r="D11" s="3">
        <f t="shared" si="2"/>
        <v>2</v>
      </c>
      <c r="E11" s="3">
        <f t="shared" si="2"/>
        <v>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2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5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1</v>
      </c>
      <c r="AD11" s="3">
        <f t="shared" si="2"/>
        <v>0</v>
      </c>
      <c r="AE11" s="3">
        <f t="shared" si="2"/>
        <v>0</v>
      </c>
      <c r="AF11" s="3">
        <f t="shared" si="2"/>
        <v>131</v>
      </c>
      <c r="AG11" s="3">
        <f t="shared" si="2"/>
        <v>97</v>
      </c>
      <c r="AH11" s="3">
        <f t="shared" si="2"/>
        <v>34</v>
      </c>
      <c r="AI11" s="3">
        <f t="shared" si="2"/>
        <v>0</v>
      </c>
      <c r="AJ11" s="3">
        <f t="shared" si="2"/>
        <v>0</v>
      </c>
      <c r="AK11" s="3">
        <f t="shared" si="2"/>
        <v>52</v>
      </c>
      <c r="AL11" s="3">
        <f t="shared" si="2"/>
        <v>41</v>
      </c>
      <c r="AM11" s="3">
        <f t="shared" si="2"/>
        <v>38</v>
      </c>
      <c r="AN11" s="3">
        <f t="shared" si="2"/>
        <v>131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0" t="s">
        <v>27</v>
      </c>
      <c r="N14" s="9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1" t="s">
        <v>64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>
        <v>1</v>
      </c>
      <c r="N15" s="3"/>
      <c r="O15" s="3"/>
      <c r="P15" s="3">
        <f>SUM(L15:O15)</f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1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5</v>
      </c>
      <c r="C20" s="3"/>
      <c r="D20" s="3"/>
      <c r="E20" s="3"/>
      <c r="F20" s="3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5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3"/>
      <c r="C28" s="33"/>
      <c r="D28" s="27"/>
      <c r="E28" s="3"/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3">
        <v>8</v>
      </c>
      <c r="C29" s="33">
        <v>2</v>
      </c>
      <c r="D29" s="3"/>
      <c r="E29" s="3"/>
      <c r="F29" s="3">
        <f t="shared" si="5"/>
        <v>10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10</v>
      </c>
      <c r="C33" s="3">
        <v>2</v>
      </c>
      <c r="D33" s="3"/>
      <c r="E33" s="3"/>
      <c r="F33" s="3">
        <f t="shared" si="5"/>
        <v>12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22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3" workbookViewId="0">
      <selection activeCell="P19" sqref="P19"/>
    </sheetView>
  </sheetViews>
  <sheetFormatPr defaultColWidth="46.28515625"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570312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5703125" bestFit="1" customWidth="1"/>
  </cols>
  <sheetData>
    <row r="1" spans="1:40" ht="22.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/>
      <c r="C5" s="3"/>
      <c r="D5" s="3"/>
      <c r="E5" s="27">
        <v>13</v>
      </c>
      <c r="F5" s="3"/>
      <c r="G5" s="3"/>
      <c r="H5" s="3"/>
      <c r="I5" s="27"/>
      <c r="J5" s="3"/>
      <c r="K5" s="3"/>
      <c r="L5" s="3"/>
      <c r="M5" s="3"/>
      <c r="N5" s="3"/>
      <c r="O5" s="3">
        <v>4</v>
      </c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ref="AF5:AF10" si="0">SUM(B5:AE5)</f>
        <v>17</v>
      </c>
      <c r="AG5" s="3"/>
      <c r="AH5" s="3"/>
      <c r="AI5" s="3"/>
      <c r="AJ5" s="3"/>
      <c r="AK5" s="3">
        <v>17</v>
      </c>
      <c r="AL5" s="3"/>
      <c r="AM5" s="3"/>
      <c r="AN5" s="3">
        <f t="shared" ref="AN5:AN10" si="1">SUM(AK5:AM5)</f>
        <v>17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>
        <v>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0"/>
        <v>2</v>
      </c>
      <c r="AG6" s="3"/>
      <c r="AH6" s="3"/>
      <c r="AI6" s="3"/>
      <c r="AJ6" s="3"/>
      <c r="AK6" s="3">
        <v>2</v>
      </c>
      <c r="AL6" s="3"/>
      <c r="AM6" s="3"/>
      <c r="AN6" s="3">
        <f t="shared" si="1"/>
        <v>2</v>
      </c>
    </row>
    <row r="7" spans="1:40">
      <c r="A7" s="2" t="s">
        <v>74</v>
      </c>
      <c r="B7" s="3">
        <v>57</v>
      </c>
      <c r="C7" s="33">
        <v>276</v>
      </c>
      <c r="D7" s="27">
        <v>1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334</v>
      </c>
      <c r="AG7" s="3"/>
      <c r="AH7" s="3"/>
      <c r="AI7" s="3"/>
      <c r="AJ7" s="3"/>
      <c r="AK7" s="3">
        <v>106</v>
      </c>
      <c r="AL7" s="3">
        <v>131</v>
      </c>
      <c r="AM7" s="3">
        <v>97</v>
      </c>
      <c r="AN7" s="3">
        <f t="shared" si="1"/>
        <v>334</v>
      </c>
    </row>
    <row r="8" spans="1:40">
      <c r="A8" s="2" t="s">
        <v>75</v>
      </c>
      <c r="B8" s="3"/>
      <c r="C8" s="3">
        <v>30</v>
      </c>
      <c r="D8" s="27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32</v>
      </c>
      <c r="AG8" s="3"/>
      <c r="AH8" s="3"/>
      <c r="AI8" s="3"/>
      <c r="AJ8" s="3"/>
      <c r="AK8" s="3">
        <v>27</v>
      </c>
      <c r="AL8" s="3">
        <v>3</v>
      </c>
      <c r="AM8" s="3">
        <v>2</v>
      </c>
      <c r="AN8" s="3">
        <f t="shared" si="1"/>
        <v>32</v>
      </c>
    </row>
    <row r="9" spans="1:40">
      <c r="A9" s="2" t="s">
        <v>76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2" t="s">
        <v>83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57</v>
      </c>
      <c r="C11" s="3">
        <f t="shared" ref="C11:AN11" si="2">SUM(C5:C10)</f>
        <v>306</v>
      </c>
      <c r="D11" s="3">
        <f t="shared" si="2"/>
        <v>3</v>
      </c>
      <c r="E11" s="3">
        <f t="shared" si="2"/>
        <v>13</v>
      </c>
      <c r="F11" s="3">
        <f t="shared" si="2"/>
        <v>1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4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386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153</v>
      </c>
      <c r="AL11" s="3">
        <f t="shared" si="2"/>
        <v>134</v>
      </c>
      <c r="AM11" s="3">
        <f t="shared" si="2"/>
        <v>99</v>
      </c>
      <c r="AN11" s="3">
        <f t="shared" si="2"/>
        <v>386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7" t="s">
        <v>27</v>
      </c>
      <c r="N14" s="107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8" t="s">
        <v>64</v>
      </c>
      <c r="B15" s="3">
        <v>6</v>
      </c>
      <c r="C15" s="3">
        <v>1</v>
      </c>
      <c r="D15" s="3"/>
      <c r="E15" s="3"/>
      <c r="F15" s="3"/>
      <c r="G15" s="3"/>
      <c r="H15" s="3"/>
      <c r="I15" s="3"/>
      <c r="J15" s="3"/>
      <c r="K15" s="3">
        <f>SUM(B15:J15)</f>
        <v>7</v>
      </c>
      <c r="L15" s="3">
        <v>1</v>
      </c>
      <c r="M15" s="3">
        <v>2</v>
      </c>
      <c r="N15" s="3">
        <v>3</v>
      </c>
      <c r="O15" s="3">
        <v>1</v>
      </c>
      <c r="P15" s="3">
        <f>SUM(L15:O15)</f>
        <v>7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6</v>
      </c>
      <c r="C17" s="3">
        <f t="shared" ref="C17:P17" si="3">SUM(C15:C16)</f>
        <v>1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7</v>
      </c>
      <c r="L17" s="3">
        <f t="shared" si="3"/>
        <v>1</v>
      </c>
      <c r="M17" s="3">
        <f t="shared" si="3"/>
        <v>2</v>
      </c>
      <c r="N17" s="3">
        <f t="shared" si="3"/>
        <v>3</v>
      </c>
      <c r="O17" s="3">
        <f t="shared" si="3"/>
        <v>1</v>
      </c>
      <c r="P17" s="3">
        <f t="shared" si="3"/>
        <v>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15</v>
      </c>
      <c r="C20" s="3">
        <v>17</v>
      </c>
      <c r="D20" s="3">
        <v>12</v>
      </c>
      <c r="E20" s="3"/>
      <c r="F20" s="3"/>
      <c r="G20" s="3">
        <f>SUM(B20:F20)</f>
        <v>44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>
        <v>20</v>
      </c>
      <c r="D21" s="3"/>
      <c r="E21" s="3"/>
      <c r="F21" s="3"/>
      <c r="G21" s="3">
        <f>SUM(B21:F21)</f>
        <v>20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 t="shared" ref="B22:G22" si="4">SUM(B20:B21)</f>
        <v>15</v>
      </c>
      <c r="C22" s="3">
        <f t="shared" si="4"/>
        <v>37</v>
      </c>
      <c r="D22" s="3">
        <f t="shared" si="4"/>
        <v>12</v>
      </c>
      <c r="E22" s="3">
        <f t="shared" si="4"/>
        <v>0</v>
      </c>
      <c r="F22" s="3">
        <f t="shared" si="4"/>
        <v>0</v>
      </c>
      <c r="G22" s="3">
        <f t="shared" si="4"/>
        <v>64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30</v>
      </c>
      <c r="C28" s="27"/>
      <c r="D28" s="27"/>
      <c r="E28" s="3"/>
      <c r="F28" s="3">
        <f t="shared" si="5"/>
        <v>30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45</v>
      </c>
      <c r="C29" s="3">
        <v>13</v>
      </c>
      <c r="D29" s="3"/>
      <c r="E29" s="3"/>
      <c r="F29" s="3">
        <f t="shared" si="5"/>
        <v>58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75</v>
      </c>
      <c r="C34" s="19">
        <v>13</v>
      </c>
      <c r="D34" s="19"/>
      <c r="E34" s="19"/>
      <c r="F34" s="19">
        <f>SUM(F25:F33)</f>
        <v>88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workbookViewId="0">
      <selection activeCell="P19" sqref="P19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/>
      <c r="C5" s="3"/>
      <c r="D5" s="3"/>
      <c r="E5" s="27">
        <v>3</v>
      </c>
      <c r="F5" s="3">
        <v>0</v>
      </c>
      <c r="G5" s="3"/>
      <c r="H5" s="3"/>
      <c r="I5" s="27">
        <v>0</v>
      </c>
      <c r="J5" s="3"/>
      <c r="K5" s="3"/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3</v>
      </c>
      <c r="AG5" s="3">
        <v>0</v>
      </c>
      <c r="AH5" s="3">
        <v>100</v>
      </c>
      <c r="AI5" s="3">
        <v>0</v>
      </c>
      <c r="AJ5" s="3">
        <v>0</v>
      </c>
      <c r="AK5" s="3">
        <v>3</v>
      </c>
      <c r="AL5" s="3">
        <v>0</v>
      </c>
      <c r="AM5" s="3">
        <v>0</v>
      </c>
      <c r="AN5" s="3">
        <f>SUM(AK5:AM5)</f>
        <v>3</v>
      </c>
    </row>
    <row r="6" spans="1:40">
      <c r="A6" s="2" t="s">
        <v>73</v>
      </c>
      <c r="B6" s="3"/>
      <c r="C6" s="3"/>
      <c r="D6" s="27"/>
      <c r="E6" s="33"/>
      <c r="F6" s="3">
        <v>0</v>
      </c>
      <c r="G6" s="27">
        <v>3</v>
      </c>
      <c r="H6" s="3"/>
      <c r="I6" s="27">
        <v>0</v>
      </c>
      <c r="J6" s="3"/>
      <c r="K6" s="3"/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3</v>
      </c>
      <c r="AG6" s="3">
        <v>90</v>
      </c>
      <c r="AH6" s="3">
        <v>10</v>
      </c>
      <c r="AI6" s="3">
        <v>0</v>
      </c>
      <c r="AJ6" s="3">
        <v>0</v>
      </c>
      <c r="AK6" s="3">
        <v>0</v>
      </c>
      <c r="AL6" s="3">
        <v>0</v>
      </c>
      <c r="AM6" s="3">
        <v>3</v>
      </c>
      <c r="AN6" s="3">
        <f t="shared" ref="AN6:AN10" si="1">SUM(AK6:AM6)</f>
        <v>3</v>
      </c>
    </row>
    <row r="7" spans="1:40">
      <c r="A7" s="2" t="s">
        <v>74</v>
      </c>
      <c r="B7" s="3">
        <v>304</v>
      </c>
      <c r="C7" s="33">
        <v>424</v>
      </c>
      <c r="D7" s="27">
        <v>28</v>
      </c>
      <c r="E7" s="3"/>
      <c r="F7" s="3">
        <v>0</v>
      </c>
      <c r="G7" s="27"/>
      <c r="H7" s="3"/>
      <c r="I7" s="27">
        <v>0</v>
      </c>
      <c r="J7" s="3">
        <v>19</v>
      </c>
      <c r="K7" s="3"/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775</v>
      </c>
      <c r="AG7" s="3">
        <v>100</v>
      </c>
      <c r="AH7" s="3"/>
      <c r="AI7" s="3">
        <v>0</v>
      </c>
      <c r="AJ7" s="3">
        <v>0</v>
      </c>
      <c r="AK7" s="3">
        <v>251</v>
      </c>
      <c r="AL7" s="3">
        <v>91</v>
      </c>
      <c r="AM7" s="3">
        <v>433</v>
      </c>
      <c r="AN7" s="3">
        <f t="shared" si="1"/>
        <v>775</v>
      </c>
    </row>
    <row r="8" spans="1:40">
      <c r="A8" s="2" t="s">
        <v>75</v>
      </c>
      <c r="B8" s="3"/>
      <c r="C8" s="3">
        <v>14</v>
      </c>
      <c r="D8" s="27"/>
      <c r="E8" s="3"/>
      <c r="F8" s="3">
        <v>0</v>
      </c>
      <c r="G8" s="3"/>
      <c r="H8" s="3"/>
      <c r="I8" s="27">
        <v>0</v>
      </c>
      <c r="J8" s="3"/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15</v>
      </c>
      <c r="AG8" s="3">
        <v>100</v>
      </c>
      <c r="AH8" s="3"/>
      <c r="AI8" s="3">
        <v>0</v>
      </c>
      <c r="AJ8" s="3">
        <v>0</v>
      </c>
      <c r="AK8" s="3">
        <v>14</v>
      </c>
      <c r="AL8" s="3"/>
      <c r="AM8" s="3">
        <v>1</v>
      </c>
      <c r="AN8" s="3">
        <f t="shared" si="1"/>
        <v>15</v>
      </c>
    </row>
    <row r="9" spans="1:40">
      <c r="A9" s="2" t="s">
        <v>76</v>
      </c>
      <c r="B9" s="3"/>
      <c r="C9" s="3"/>
      <c r="D9" s="27"/>
      <c r="E9" s="3"/>
      <c r="F9" s="3">
        <v>0</v>
      </c>
      <c r="G9" s="3"/>
      <c r="H9" s="27"/>
      <c r="I9" s="27">
        <v>0</v>
      </c>
      <c r="J9" s="3"/>
      <c r="K9" s="3"/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/>
      <c r="AH9" s="3"/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7.25" customHeight="1">
      <c r="A10" s="32" t="s">
        <v>77</v>
      </c>
      <c r="B10" s="3"/>
      <c r="C10" s="3"/>
      <c r="D10" s="27"/>
      <c r="E10" s="3"/>
      <c r="F10" s="3">
        <v>0</v>
      </c>
      <c r="G10" s="3"/>
      <c r="H10" s="27"/>
      <c r="I10" s="27">
        <v>0</v>
      </c>
      <c r="J10" s="3"/>
      <c r="K10" s="3"/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/>
      <c r="AH10" s="3"/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2" t="s">
        <v>18</v>
      </c>
      <c r="B11" s="3">
        <f>SUM(B5:B10)</f>
        <v>304</v>
      </c>
      <c r="C11" s="3">
        <f t="shared" ref="C11:AN11" si="2">SUM(C5:C10)</f>
        <v>438</v>
      </c>
      <c r="D11" s="3">
        <f t="shared" si="2"/>
        <v>28</v>
      </c>
      <c r="E11" s="3">
        <f t="shared" si="2"/>
        <v>3</v>
      </c>
      <c r="F11" s="3">
        <f t="shared" si="2"/>
        <v>0</v>
      </c>
      <c r="G11" s="3">
        <f t="shared" si="2"/>
        <v>3</v>
      </c>
      <c r="H11" s="3">
        <f t="shared" si="2"/>
        <v>0</v>
      </c>
      <c r="I11" s="3">
        <f t="shared" si="2"/>
        <v>0</v>
      </c>
      <c r="J11" s="3">
        <f t="shared" si="2"/>
        <v>19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796</v>
      </c>
      <c r="AG11" s="3">
        <f t="shared" si="2"/>
        <v>290</v>
      </c>
      <c r="AH11" s="3">
        <f t="shared" si="2"/>
        <v>110</v>
      </c>
      <c r="AI11" s="3">
        <f t="shared" si="2"/>
        <v>0</v>
      </c>
      <c r="AJ11" s="3">
        <f t="shared" si="2"/>
        <v>0</v>
      </c>
      <c r="AK11" s="3">
        <f t="shared" si="2"/>
        <v>268</v>
      </c>
      <c r="AL11" s="3">
        <f t="shared" si="2"/>
        <v>91</v>
      </c>
      <c r="AM11" s="3">
        <f t="shared" si="2"/>
        <v>437</v>
      </c>
      <c r="AN11" s="3">
        <f t="shared" si="2"/>
        <v>796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7" t="s">
        <v>27</v>
      </c>
      <c r="N14" s="107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8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8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>
        <v>4</v>
      </c>
      <c r="E20" s="3">
        <v>5</v>
      </c>
      <c r="F20" s="3"/>
      <c r="G20" s="3">
        <f>SUM(B20:F20)</f>
        <v>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>
        <v>2</v>
      </c>
      <c r="E21" s="3">
        <v>11</v>
      </c>
      <c r="F21" s="3"/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6</v>
      </c>
      <c r="E22" s="3">
        <f t="shared" si="4"/>
        <v>16</v>
      </c>
      <c r="F22" s="3">
        <f t="shared" si="4"/>
        <v>0</v>
      </c>
      <c r="G22" s="3">
        <f t="shared" si="4"/>
        <v>22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21</v>
      </c>
      <c r="C28" s="27">
        <v>34</v>
      </c>
      <c r="D28" s="27">
        <v>5</v>
      </c>
      <c r="E28" s="3">
        <v>0</v>
      </c>
      <c r="F28" s="3">
        <f t="shared" si="5"/>
        <v>60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20</v>
      </c>
      <c r="C29" s="3">
        <v>13</v>
      </c>
      <c r="D29" s="3">
        <v>4</v>
      </c>
      <c r="E29" s="3">
        <v>0</v>
      </c>
      <c r="F29" s="3">
        <f t="shared" si="5"/>
        <v>37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3">
        <v>2</v>
      </c>
      <c r="C33" s="3">
        <v>0</v>
      </c>
      <c r="D33" s="3">
        <v>0</v>
      </c>
      <c r="E33" s="3">
        <v>0</v>
      </c>
      <c r="F33" s="3">
        <f t="shared" si="5"/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99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J22" sqref="J22"/>
    </sheetView>
  </sheetViews>
  <sheetFormatPr defaultColWidth="46.85546875"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42578125" bestFit="1" customWidth="1"/>
    <col min="33" max="34" width="4.140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42578125" bestFit="1" customWidth="1"/>
  </cols>
  <sheetData>
    <row r="1" spans="1:40" ht="22.5">
      <c r="A1" s="123" t="s">
        <v>82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 ht="18">
      <c r="A5" s="32" t="s">
        <v>72</v>
      </c>
      <c r="B5" s="27">
        <v>0</v>
      </c>
      <c r="C5" s="3">
        <v>0</v>
      </c>
      <c r="D5" s="3">
        <v>0</v>
      </c>
      <c r="E5" s="3">
        <v>23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 t="shared" ref="AF5:AF10" si="0">SUM(B5:AE5)</f>
        <v>23</v>
      </c>
      <c r="AG5" s="36">
        <v>0</v>
      </c>
      <c r="AH5" s="36">
        <v>1</v>
      </c>
      <c r="AI5" s="3">
        <v>0</v>
      </c>
      <c r="AJ5" s="3">
        <v>0</v>
      </c>
      <c r="AK5" s="33">
        <v>7</v>
      </c>
      <c r="AL5" s="33">
        <v>16</v>
      </c>
      <c r="AM5" s="3">
        <v>0</v>
      </c>
      <c r="AN5" s="3">
        <f>SUM(AK5:AM5)</f>
        <v>23</v>
      </c>
    </row>
    <row r="6" spans="1:40">
      <c r="A6" s="2" t="s">
        <v>73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</v>
      </c>
      <c r="AG6" s="3">
        <v>0</v>
      </c>
      <c r="AH6" s="3">
        <v>100</v>
      </c>
      <c r="AI6" s="3">
        <v>0</v>
      </c>
      <c r="AJ6" s="3">
        <v>0</v>
      </c>
      <c r="AK6" s="3">
        <v>1</v>
      </c>
      <c r="AL6" s="3">
        <v>0</v>
      </c>
      <c r="AM6" s="3">
        <v>0</v>
      </c>
      <c r="AN6" s="3">
        <f t="shared" ref="AN6:AN10" si="1">SUM(AK6:AM6)</f>
        <v>1</v>
      </c>
    </row>
    <row r="7" spans="1:40">
      <c r="A7" s="2" t="s">
        <v>74</v>
      </c>
      <c r="B7" s="3">
        <v>43</v>
      </c>
      <c r="C7" s="3">
        <v>516</v>
      </c>
      <c r="D7" s="3">
        <v>14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8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581</v>
      </c>
      <c r="AG7" s="37">
        <v>0.85</v>
      </c>
      <c r="AH7" s="37">
        <v>0.15</v>
      </c>
      <c r="AI7" s="3">
        <v>0</v>
      </c>
      <c r="AJ7" s="3">
        <v>0</v>
      </c>
      <c r="AK7" s="3">
        <v>343</v>
      </c>
      <c r="AL7" s="3">
        <v>177</v>
      </c>
      <c r="AM7" s="3">
        <v>61</v>
      </c>
      <c r="AN7" s="3">
        <f t="shared" si="1"/>
        <v>581</v>
      </c>
    </row>
    <row r="8" spans="1:40">
      <c r="A8" s="2" t="s">
        <v>75</v>
      </c>
      <c r="B8" s="3">
        <v>0</v>
      </c>
      <c r="C8" s="3">
        <v>27</v>
      </c>
      <c r="D8" s="3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3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34</v>
      </c>
      <c r="AG8" s="37">
        <v>0.95</v>
      </c>
      <c r="AH8" s="37">
        <v>0.05</v>
      </c>
      <c r="AI8" s="3">
        <v>0</v>
      </c>
      <c r="AJ8" s="3">
        <v>0</v>
      </c>
      <c r="AK8" s="3">
        <v>20</v>
      </c>
      <c r="AL8" s="3">
        <v>14</v>
      </c>
      <c r="AM8" s="3">
        <v>0</v>
      </c>
      <c r="AN8" s="3">
        <f t="shared" si="1"/>
        <v>34</v>
      </c>
    </row>
    <row r="9" spans="1:40" ht="18">
      <c r="A9" s="2" t="s">
        <v>76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2</v>
      </c>
      <c r="AG9" s="36">
        <v>1</v>
      </c>
      <c r="AH9" s="3">
        <v>0</v>
      </c>
      <c r="AI9" s="3">
        <v>0</v>
      </c>
      <c r="AJ9" s="3">
        <v>0</v>
      </c>
      <c r="AK9" s="3">
        <v>2</v>
      </c>
      <c r="AL9" s="3">
        <v>0</v>
      </c>
      <c r="AM9" s="3">
        <v>0</v>
      </c>
      <c r="AN9" s="3">
        <f t="shared" si="1"/>
        <v>2</v>
      </c>
    </row>
    <row r="10" spans="1:40" ht="18">
      <c r="A10" s="32" t="s">
        <v>83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2</v>
      </c>
      <c r="AG10" s="36">
        <v>1</v>
      </c>
      <c r="AH10" s="3">
        <v>0</v>
      </c>
      <c r="AI10" s="3">
        <v>0</v>
      </c>
      <c r="AJ10" s="3">
        <v>0</v>
      </c>
      <c r="AK10" s="3">
        <v>0</v>
      </c>
      <c r="AL10" s="3">
        <v>2</v>
      </c>
      <c r="AM10" s="3">
        <v>0</v>
      </c>
      <c r="AN10" s="3">
        <f t="shared" si="1"/>
        <v>2</v>
      </c>
    </row>
    <row r="11" spans="1:40">
      <c r="A11" s="32" t="s">
        <v>18</v>
      </c>
      <c r="B11" s="3">
        <f>SUM(B5:B10)</f>
        <v>43</v>
      </c>
      <c r="C11" s="3">
        <v>540</v>
      </c>
      <c r="D11" s="3">
        <v>20</v>
      </c>
      <c r="E11" s="3">
        <v>23</v>
      </c>
      <c r="F11" s="3">
        <v>2</v>
      </c>
      <c r="G11" s="3">
        <v>0</v>
      </c>
      <c r="H11" s="3">
        <v>0</v>
      </c>
      <c r="I11" s="3">
        <v>0</v>
      </c>
      <c r="J11" s="3">
        <v>8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f>SUM(AF5:AF10)</f>
        <v>643</v>
      </c>
      <c r="AG11" s="3">
        <v>0</v>
      </c>
      <c r="AH11" s="3">
        <v>0</v>
      </c>
      <c r="AI11" s="3">
        <v>0</v>
      </c>
      <c r="AJ11" s="3">
        <v>0</v>
      </c>
      <c r="AK11" s="3">
        <f>SUM(AK5:AK10)</f>
        <v>373</v>
      </c>
      <c r="AL11" s="3">
        <f t="shared" ref="AL11:AM11" si="2">SUM(AL5:AL10)</f>
        <v>209</v>
      </c>
      <c r="AM11" s="3">
        <f t="shared" si="2"/>
        <v>61</v>
      </c>
      <c r="AN11" s="3">
        <f>SUM(AN5:AN10)</f>
        <v>643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4" t="s">
        <v>27</v>
      </c>
      <c r="N14" s="34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35" t="s">
        <v>64</v>
      </c>
      <c r="B15" s="3">
        <v>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8</v>
      </c>
      <c r="L15" s="33">
        <v>5</v>
      </c>
      <c r="M15" s="33">
        <v>3</v>
      </c>
      <c r="N15" s="3">
        <v>0</v>
      </c>
      <c r="O15" s="3">
        <v>0</v>
      </c>
      <c r="P15" s="3">
        <f>SUM(L15:O15)</f>
        <v>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35" t="s">
        <v>65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1</v>
      </c>
      <c r="L16" s="3">
        <v>1</v>
      </c>
      <c r="M16" s="3">
        <v>0</v>
      </c>
      <c r="N16" s="3">
        <v>0</v>
      </c>
      <c r="O16" s="3">
        <v>0</v>
      </c>
      <c r="P16" s="3">
        <f>SUM(L16:O16)</f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8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9</v>
      </c>
      <c r="L17" s="3">
        <f t="shared" si="3"/>
        <v>6</v>
      </c>
      <c r="M17" s="3">
        <f t="shared" si="3"/>
        <v>3</v>
      </c>
      <c r="N17" s="3">
        <f t="shared" si="3"/>
        <v>0</v>
      </c>
      <c r="O17" s="3">
        <f t="shared" si="3"/>
        <v>0</v>
      </c>
      <c r="P17" s="3">
        <f t="shared" si="3"/>
        <v>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 ht="18">
      <c r="A20" s="10" t="s">
        <v>34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 ht="18">
      <c r="A21" s="10" t="s">
        <v>35</v>
      </c>
      <c r="B21" s="38">
        <v>0</v>
      </c>
      <c r="C21" s="38">
        <v>0</v>
      </c>
      <c r="D21" s="38">
        <v>0</v>
      </c>
      <c r="E21" s="38">
        <v>0</v>
      </c>
      <c r="F21" s="38">
        <v>7</v>
      </c>
      <c r="G21" s="38">
        <f t="shared" ref="G21:G22" si="4">SUM(B21:F21)</f>
        <v>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 ht="18">
      <c r="A22" s="10" t="s">
        <v>18</v>
      </c>
      <c r="B22" s="3">
        <f t="shared" ref="B22:F22" si="5">SUM(B20:B21)</f>
        <v>0</v>
      </c>
      <c r="C22" s="3">
        <f t="shared" si="5"/>
        <v>0</v>
      </c>
      <c r="D22" s="3">
        <f t="shared" si="5"/>
        <v>0</v>
      </c>
      <c r="E22" s="3">
        <f t="shared" si="5"/>
        <v>0</v>
      </c>
      <c r="F22" s="3">
        <f t="shared" si="5"/>
        <v>7</v>
      </c>
      <c r="G22" s="38">
        <f t="shared" si="4"/>
        <v>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>
        <v>0</v>
      </c>
      <c r="C27" s="3">
        <v>0</v>
      </c>
      <c r="D27" s="3">
        <v>0</v>
      </c>
      <c r="E27" s="3">
        <v>0</v>
      </c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0</v>
      </c>
      <c r="C28" s="3">
        <v>13</v>
      </c>
      <c r="D28" s="3">
        <v>1</v>
      </c>
      <c r="E28" s="3">
        <v>0</v>
      </c>
      <c r="F28" s="3">
        <f t="shared" si="6"/>
        <v>14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139</v>
      </c>
      <c r="C29" s="3">
        <v>336</v>
      </c>
      <c r="D29" s="3">
        <v>0</v>
      </c>
      <c r="E29" s="3">
        <v>0</v>
      </c>
      <c r="F29" s="3">
        <f>SUM(B29:E29)</f>
        <v>475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0</v>
      </c>
      <c r="C33" s="3">
        <v>0</v>
      </c>
      <c r="D33" s="3">
        <v>0</v>
      </c>
      <c r="E33" s="3">
        <v>0</v>
      </c>
      <c r="F33" s="3">
        <f t="shared" si="6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139</v>
      </c>
      <c r="C34" s="19">
        <v>349</v>
      </c>
      <c r="D34" s="19">
        <v>1</v>
      </c>
      <c r="E34" s="19">
        <v>0</v>
      </c>
      <c r="F34" s="19">
        <f>SUM(F25:F33)</f>
        <v>489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0" workbookViewId="0">
      <selection activeCell="AK19" sqref="AK19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97" t="s">
        <v>97</v>
      </c>
      <c r="AN4" s="32"/>
    </row>
    <row r="5" spans="1:40">
      <c r="A5" s="32" t="s">
        <v>72</v>
      </c>
      <c r="B5" s="27">
        <v>26</v>
      </c>
      <c r="C5" s="3"/>
      <c r="D5" s="3"/>
      <c r="E5" s="33">
        <v>44</v>
      </c>
      <c r="F5" s="3"/>
      <c r="G5" s="3"/>
      <c r="H5" s="3"/>
      <c r="I5" s="27"/>
      <c r="J5" s="3"/>
      <c r="K5" s="3"/>
      <c r="L5" s="3"/>
      <c r="M5" s="3"/>
      <c r="N5" s="3"/>
      <c r="O5" s="3">
        <v>5</v>
      </c>
      <c r="P5" s="3"/>
      <c r="Q5" s="27">
        <v>10</v>
      </c>
      <c r="R5" s="3"/>
      <c r="S5" s="3"/>
      <c r="T5" s="3"/>
      <c r="U5" s="3"/>
      <c r="V5" s="3"/>
      <c r="W5" s="3"/>
      <c r="X5" s="3">
        <v>7</v>
      </c>
      <c r="Y5" s="3"/>
      <c r="Z5" s="3"/>
      <c r="AA5" s="3"/>
      <c r="AB5" s="3"/>
      <c r="AC5" s="3"/>
      <c r="AD5" s="3"/>
      <c r="AE5" s="3"/>
      <c r="AF5" s="3">
        <f>SUM(B5:AE5)</f>
        <v>92</v>
      </c>
      <c r="AG5" s="3"/>
      <c r="AH5" s="3"/>
      <c r="AI5" s="3"/>
      <c r="AJ5" s="3"/>
      <c r="AK5" s="3">
        <v>29</v>
      </c>
      <c r="AL5" s="3">
        <v>37</v>
      </c>
      <c r="AM5" s="3">
        <v>26</v>
      </c>
      <c r="AN5" s="3">
        <f>SUM(AK5:AM5)</f>
        <v>92</v>
      </c>
    </row>
    <row r="6" spans="1:40">
      <c r="A6" s="2" t="s">
        <v>73</v>
      </c>
      <c r="B6" s="3"/>
      <c r="C6" s="33">
        <v>15</v>
      </c>
      <c r="D6" s="27">
        <v>5</v>
      </c>
      <c r="E6" s="3"/>
      <c r="F6" s="3"/>
      <c r="G6" s="33">
        <v>134</v>
      </c>
      <c r="H6" s="3"/>
      <c r="I6" s="3"/>
      <c r="J6" s="3"/>
      <c r="K6" s="3"/>
      <c r="L6" s="3"/>
      <c r="M6" s="3"/>
      <c r="N6" s="33">
        <v>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158</v>
      </c>
      <c r="AG6" s="3"/>
      <c r="AH6" s="3"/>
      <c r="AI6" s="3"/>
      <c r="AJ6" s="3"/>
      <c r="AK6" s="3">
        <v>14</v>
      </c>
      <c r="AL6" s="3">
        <v>10</v>
      </c>
      <c r="AM6" s="3">
        <v>134</v>
      </c>
      <c r="AN6" s="3">
        <f t="shared" ref="AN6:AN10" si="1">SUM(AK6:AM6)</f>
        <v>158</v>
      </c>
    </row>
    <row r="7" spans="1:40">
      <c r="A7" s="2" t="s">
        <v>74</v>
      </c>
      <c r="B7" s="33">
        <v>12</v>
      </c>
      <c r="C7" s="33">
        <v>1201</v>
      </c>
      <c r="D7" s="27">
        <v>25</v>
      </c>
      <c r="E7" s="3"/>
      <c r="F7" s="3"/>
      <c r="G7" s="27">
        <v>94</v>
      </c>
      <c r="H7" s="3"/>
      <c r="I7" s="27">
        <v>1</v>
      </c>
      <c r="J7" s="33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1333</v>
      </c>
      <c r="AG7" s="3"/>
      <c r="AH7" s="3"/>
      <c r="AI7" s="3"/>
      <c r="AJ7" s="3"/>
      <c r="AK7" s="3">
        <v>460</v>
      </c>
      <c r="AL7" s="3">
        <v>522</v>
      </c>
      <c r="AM7" s="3">
        <v>351</v>
      </c>
      <c r="AN7" s="3">
        <f t="shared" si="1"/>
        <v>1333</v>
      </c>
    </row>
    <row r="8" spans="1:40">
      <c r="A8" s="2" t="s">
        <v>75</v>
      </c>
      <c r="B8" s="3"/>
      <c r="C8" s="33">
        <v>44</v>
      </c>
      <c r="D8" s="27">
        <v>7</v>
      </c>
      <c r="E8" s="3"/>
      <c r="F8" s="3">
        <v>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3">
        <v>2</v>
      </c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54</v>
      </c>
      <c r="AG8" s="3"/>
      <c r="AH8" s="3"/>
      <c r="AI8" s="3"/>
      <c r="AJ8" s="3"/>
      <c r="AK8" s="3">
        <v>38</v>
      </c>
      <c r="AL8" s="3">
        <v>16</v>
      </c>
      <c r="AM8" s="3"/>
      <c r="AN8" s="3">
        <f t="shared" si="1"/>
        <v>54</v>
      </c>
    </row>
    <row r="9" spans="1:40">
      <c r="A9" s="2" t="s">
        <v>76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/>
      <c r="AH9" s="3"/>
      <c r="AI9" s="3"/>
      <c r="AJ9" s="3"/>
      <c r="AK9" s="3">
        <v>3</v>
      </c>
      <c r="AL9" s="3"/>
      <c r="AM9" s="3"/>
      <c r="AN9" s="3">
        <f t="shared" si="1"/>
        <v>3</v>
      </c>
    </row>
    <row r="10" spans="1:40" ht="18">
      <c r="A10" s="32" t="s">
        <v>77</v>
      </c>
      <c r="B10" s="3"/>
      <c r="C10" s="3"/>
      <c r="D10" s="27"/>
      <c r="E10" s="3"/>
      <c r="F10" s="27">
        <v>2</v>
      </c>
      <c r="G10" s="3"/>
      <c r="H10" s="3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3</v>
      </c>
      <c r="AG10" s="3"/>
      <c r="AH10" s="3"/>
      <c r="AI10" s="3"/>
      <c r="AJ10" s="3"/>
      <c r="AK10" s="3">
        <v>3</v>
      </c>
      <c r="AL10" s="3"/>
      <c r="AM10" s="3"/>
      <c r="AN10" s="3">
        <f t="shared" si="1"/>
        <v>3</v>
      </c>
    </row>
    <row r="11" spans="1:40">
      <c r="A11" s="32" t="s">
        <v>18</v>
      </c>
      <c r="B11" s="3">
        <v>36</v>
      </c>
      <c r="C11" s="3">
        <f t="shared" ref="C11:AN11" si="2">SUM(C5:C10)</f>
        <v>1260</v>
      </c>
      <c r="D11" s="3">
        <f t="shared" si="2"/>
        <v>37</v>
      </c>
      <c r="E11" s="3">
        <f t="shared" si="2"/>
        <v>44</v>
      </c>
      <c r="F11" s="3">
        <f t="shared" si="2"/>
        <v>6</v>
      </c>
      <c r="G11" s="3">
        <f t="shared" si="2"/>
        <v>228</v>
      </c>
      <c r="H11" s="3">
        <f t="shared" si="2"/>
        <v>1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/>
      <c r="N11" s="3">
        <f t="shared" si="2"/>
        <v>4</v>
      </c>
      <c r="O11" s="3">
        <f t="shared" si="2"/>
        <v>5</v>
      </c>
      <c r="P11" s="3">
        <f t="shared" si="2"/>
        <v>0</v>
      </c>
      <c r="Q11" s="3">
        <f t="shared" si="2"/>
        <v>10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0</v>
      </c>
      <c r="X11" s="3">
        <f t="shared" si="2"/>
        <v>7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1643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547</v>
      </c>
      <c r="AL11" s="3">
        <f t="shared" si="2"/>
        <v>585</v>
      </c>
      <c r="AM11" s="3">
        <f t="shared" si="2"/>
        <v>511</v>
      </c>
      <c r="AN11" s="3">
        <f t="shared" si="2"/>
        <v>1643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0" t="s">
        <v>27</v>
      </c>
      <c r="N14" s="9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1" t="s">
        <v>64</v>
      </c>
      <c r="B15" s="3">
        <v>45</v>
      </c>
      <c r="C15" s="3"/>
      <c r="D15" s="3"/>
      <c r="E15" s="3"/>
      <c r="F15" s="3"/>
      <c r="G15" s="3"/>
      <c r="H15" s="3"/>
      <c r="I15" s="3"/>
      <c r="J15" s="3"/>
      <c r="K15" s="3">
        <f>SUM(B15:J15)</f>
        <v>45</v>
      </c>
      <c r="L15" s="3">
        <v>8</v>
      </c>
      <c r="M15" s="3">
        <v>10</v>
      </c>
      <c r="N15" s="3">
        <v>12</v>
      </c>
      <c r="O15" s="3">
        <v>15</v>
      </c>
      <c r="P15" s="3">
        <f>SUM(L15:O15)</f>
        <v>45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1" t="s">
        <v>65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v>2</v>
      </c>
      <c r="L16" s="3">
        <v>2</v>
      </c>
      <c r="M16" s="3"/>
      <c r="N16" s="3"/>
      <c r="O16" s="3"/>
      <c r="P16" s="3"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45</v>
      </c>
      <c r="C17" s="3">
        <f t="shared" ref="C17:P17" si="3">SUM(C15:C16)</f>
        <v>0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47</v>
      </c>
      <c r="L17" s="3">
        <f t="shared" si="3"/>
        <v>10</v>
      </c>
      <c r="M17" s="3">
        <f t="shared" si="3"/>
        <v>10</v>
      </c>
      <c r="N17" s="3">
        <f t="shared" si="3"/>
        <v>12</v>
      </c>
      <c r="O17" s="3">
        <f t="shared" si="3"/>
        <v>15</v>
      </c>
      <c r="P17" s="3">
        <f t="shared" si="3"/>
        <v>47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>
        <v>5</v>
      </c>
      <c r="D20" s="3">
        <v>5</v>
      </c>
      <c r="E20" s="3">
        <v>7</v>
      </c>
      <c r="F20" s="3"/>
      <c r="G20" s="3">
        <f>SUM(B20:F20)</f>
        <v>17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>
        <v>13</v>
      </c>
      <c r="D21" s="3">
        <v>31</v>
      </c>
      <c r="E21" s="3">
        <v>17</v>
      </c>
      <c r="F21" s="3"/>
      <c r="G21" s="3">
        <f>SUM(B21:F21)</f>
        <v>61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18</v>
      </c>
      <c r="D22" s="3">
        <f t="shared" si="4"/>
        <v>36</v>
      </c>
      <c r="E22" s="3">
        <f t="shared" si="4"/>
        <v>24</v>
      </c>
      <c r="F22" s="3">
        <f t="shared" si="4"/>
        <v>0</v>
      </c>
      <c r="G22" s="3">
        <f t="shared" si="4"/>
        <v>78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10</v>
      </c>
      <c r="C25" s="3"/>
      <c r="D25" s="3"/>
      <c r="E25" s="3"/>
      <c r="F25" s="3">
        <f>SUM(B25:E25)</f>
        <v>10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3">
        <v>5</v>
      </c>
      <c r="C28" s="33"/>
      <c r="D28" s="33">
        <v>6</v>
      </c>
      <c r="E28" s="3"/>
      <c r="F28" s="3">
        <f t="shared" si="5"/>
        <v>11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3">
        <v>5</v>
      </c>
      <c r="C29" s="33">
        <v>2</v>
      </c>
      <c r="D29" s="3"/>
      <c r="E29" s="3"/>
      <c r="F29" s="3">
        <f t="shared" si="5"/>
        <v>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3">
        <v>10</v>
      </c>
      <c r="C33" s="33">
        <v>35</v>
      </c>
      <c r="D33" s="3"/>
      <c r="E33" s="3"/>
      <c r="F33" s="3">
        <f t="shared" si="5"/>
        <v>45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30</v>
      </c>
      <c r="C34" s="19">
        <v>37</v>
      </c>
      <c r="D34" s="19">
        <v>6</v>
      </c>
      <c r="E34" s="19"/>
      <c r="F34" s="19">
        <f>SUM(F25:F33)</f>
        <v>73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I7" workbookViewId="0">
      <selection activeCell="AK27" sqref="AK27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109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>
        <v>0</v>
      </c>
      <c r="C5" s="3">
        <v>0</v>
      </c>
      <c r="D5" s="3">
        <v>0</v>
      </c>
      <c r="E5" s="27">
        <v>35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35</v>
      </c>
      <c r="AG5" s="3">
        <v>30</v>
      </c>
      <c r="AH5" s="3">
        <v>70</v>
      </c>
      <c r="AI5" s="3">
        <v>0</v>
      </c>
      <c r="AJ5" s="3">
        <v>0</v>
      </c>
      <c r="AK5" s="33">
        <v>6</v>
      </c>
      <c r="AL5" s="33">
        <v>24</v>
      </c>
      <c r="AM5" s="3">
        <v>5</v>
      </c>
      <c r="AN5" s="3">
        <f>SUM(AK5:AM5)</f>
        <v>35</v>
      </c>
    </row>
    <row r="6" spans="1:40">
      <c r="A6" s="2" t="s">
        <v>73</v>
      </c>
      <c r="B6" s="3">
        <v>0</v>
      </c>
      <c r="C6" s="3">
        <v>0</v>
      </c>
      <c r="D6" s="27">
        <v>0</v>
      </c>
      <c r="E6" s="3">
        <v>0</v>
      </c>
      <c r="F6" s="3">
        <v>0</v>
      </c>
      <c r="G6" s="27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f t="shared" ref="AN6:AN10" si="1">SUM(AK6:AM6)</f>
        <v>0</v>
      </c>
    </row>
    <row r="7" spans="1:40">
      <c r="A7" s="2" t="s">
        <v>74</v>
      </c>
      <c r="B7" s="3">
        <v>32</v>
      </c>
      <c r="C7" s="3">
        <v>80</v>
      </c>
      <c r="D7" s="27">
        <v>1</v>
      </c>
      <c r="E7" s="3">
        <v>0</v>
      </c>
      <c r="F7" s="3">
        <v>0</v>
      </c>
      <c r="G7" s="27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113</v>
      </c>
      <c r="AG7" s="3">
        <v>65</v>
      </c>
      <c r="AH7" s="3">
        <v>35</v>
      </c>
      <c r="AI7" s="3">
        <v>0</v>
      </c>
      <c r="AJ7" s="3">
        <v>0</v>
      </c>
      <c r="AK7" s="33">
        <v>35</v>
      </c>
      <c r="AL7" s="33">
        <v>23</v>
      </c>
      <c r="AM7" s="3">
        <v>55</v>
      </c>
      <c r="AN7" s="3">
        <f t="shared" si="1"/>
        <v>113</v>
      </c>
    </row>
    <row r="8" spans="1:40">
      <c r="A8" s="2" t="s">
        <v>75</v>
      </c>
      <c r="B8" s="3">
        <v>0</v>
      </c>
      <c r="C8" s="3">
        <v>0</v>
      </c>
      <c r="D8" s="2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f t="shared" si="1"/>
        <v>0</v>
      </c>
    </row>
    <row r="9" spans="1:40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2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2" t="s">
        <v>18</v>
      </c>
      <c r="B11" s="3">
        <f>SUM(B5:B10)</f>
        <v>32</v>
      </c>
      <c r="C11" s="3">
        <f t="shared" ref="C11:AN11" si="2">SUM(C5:C10)</f>
        <v>80</v>
      </c>
      <c r="D11" s="3">
        <f t="shared" si="2"/>
        <v>1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148</v>
      </c>
      <c r="AG11" s="3">
        <f t="shared" si="2"/>
        <v>95</v>
      </c>
      <c r="AH11" s="3">
        <f t="shared" si="2"/>
        <v>105</v>
      </c>
      <c r="AI11" s="3">
        <f t="shared" si="2"/>
        <v>0</v>
      </c>
      <c r="AJ11" s="3">
        <f t="shared" si="2"/>
        <v>0</v>
      </c>
      <c r="AK11" s="3">
        <f t="shared" si="2"/>
        <v>41</v>
      </c>
      <c r="AL11" s="3">
        <f t="shared" si="2"/>
        <v>47</v>
      </c>
      <c r="AM11" s="3">
        <f t="shared" si="2"/>
        <v>60</v>
      </c>
      <c r="AN11" s="3">
        <f t="shared" si="2"/>
        <v>148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7" t="s">
        <v>27</v>
      </c>
      <c r="N14" s="107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08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8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0</v>
      </c>
      <c r="C20" s="3">
        <v>0</v>
      </c>
      <c r="D20" s="3">
        <v>0</v>
      </c>
      <c r="E20" s="3">
        <v>0</v>
      </c>
      <c r="F20" s="3">
        <v>12</v>
      </c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0</v>
      </c>
      <c r="C21" s="3">
        <v>0</v>
      </c>
      <c r="D21" s="3">
        <v>2</v>
      </c>
      <c r="E21" s="3">
        <v>17</v>
      </c>
      <c r="F21" s="3">
        <v>25</v>
      </c>
      <c r="G21" s="3">
        <f>SUM(B21:F21)</f>
        <v>44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4">SUM(C20:C21)</f>
        <v>0</v>
      </c>
      <c r="D22" s="3">
        <f t="shared" si="4"/>
        <v>2</v>
      </c>
      <c r="E22" s="3">
        <f t="shared" si="4"/>
        <v>17</v>
      </c>
      <c r="F22" s="3">
        <f t="shared" si="4"/>
        <v>37</v>
      </c>
      <c r="G22" s="3">
        <f t="shared" si="4"/>
        <v>56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0</v>
      </c>
      <c r="C28" s="27">
        <v>0</v>
      </c>
      <c r="D28" s="27">
        <v>0</v>
      </c>
      <c r="E28" s="3">
        <v>0</v>
      </c>
      <c r="F28" s="3">
        <f t="shared" si="5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7</v>
      </c>
      <c r="C29" s="3">
        <v>6</v>
      </c>
      <c r="D29" s="3">
        <v>0</v>
      </c>
      <c r="E29" s="3">
        <v>0</v>
      </c>
      <c r="F29" s="3">
        <f t="shared" si="5"/>
        <v>13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3">
        <v>11</v>
      </c>
      <c r="C33" s="33">
        <v>12</v>
      </c>
      <c r="D33" s="3">
        <v>0</v>
      </c>
      <c r="E33" s="3">
        <v>0</v>
      </c>
      <c r="F33" s="3">
        <f t="shared" si="5"/>
        <v>23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v>0</v>
      </c>
      <c r="C34" s="19">
        <v>0</v>
      </c>
      <c r="D34" s="19">
        <v>0</v>
      </c>
      <c r="E34" s="19">
        <v>0</v>
      </c>
      <c r="F34" s="19">
        <f>SUM(F25:F33)</f>
        <v>36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22" workbookViewId="0">
      <selection activeCell="AD21" sqref="AD21"/>
    </sheetView>
  </sheetViews>
  <sheetFormatPr defaultColWidth="46.85546875"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42578125" bestFit="1" customWidth="1"/>
    <col min="33" max="34" width="4.140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42578125" bestFit="1" customWidth="1"/>
  </cols>
  <sheetData>
    <row r="1" spans="1:40" ht="22.5">
      <c r="A1" s="123" t="s">
        <v>111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120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120" t="s">
        <v>7</v>
      </c>
    </row>
    <row r="4" spans="1:40">
      <c r="A4" s="120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0" t="s">
        <v>9</v>
      </c>
      <c r="AH4" s="120" t="s">
        <v>10</v>
      </c>
      <c r="AI4" s="120" t="s">
        <v>11</v>
      </c>
      <c r="AJ4" s="120" t="s">
        <v>12</v>
      </c>
      <c r="AK4" s="120" t="s">
        <v>13</v>
      </c>
      <c r="AL4" s="2" t="s">
        <v>14</v>
      </c>
      <c r="AM4" s="120" t="s">
        <v>15</v>
      </c>
      <c r="AN4" s="120"/>
    </row>
    <row r="5" spans="1:40" ht="18">
      <c r="A5" s="120" t="s">
        <v>72</v>
      </c>
      <c r="B5" s="27">
        <v>12</v>
      </c>
      <c r="C5" s="3"/>
      <c r="D5" s="3"/>
      <c r="E5" s="3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19</v>
      </c>
      <c r="AG5" s="36"/>
      <c r="AH5" s="36"/>
      <c r="AI5" s="3"/>
      <c r="AJ5" s="3"/>
      <c r="AK5" s="33">
        <v>5</v>
      </c>
      <c r="AL5" s="33">
        <v>6</v>
      </c>
      <c r="AM5" s="3">
        <v>8</v>
      </c>
      <c r="AN5" s="3">
        <f>SUM(AK5:AM5)</f>
        <v>19</v>
      </c>
    </row>
    <row r="6" spans="1:40">
      <c r="A6" s="2" t="s">
        <v>73</v>
      </c>
      <c r="B6" s="3"/>
      <c r="C6" s="3">
        <v>2</v>
      </c>
      <c r="D6" s="3">
        <v>1</v>
      </c>
      <c r="E6" s="3"/>
      <c r="F6" s="3"/>
      <c r="G6" s="3">
        <v>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6</v>
      </c>
      <c r="AG6" s="3"/>
      <c r="AH6" s="3"/>
      <c r="AI6" s="3"/>
      <c r="AJ6" s="3"/>
      <c r="AK6" s="3">
        <v>2</v>
      </c>
      <c r="AL6" s="3">
        <v>1</v>
      </c>
      <c r="AM6" s="3">
        <v>3</v>
      </c>
      <c r="AN6" s="3">
        <f t="shared" ref="AN6:AN10" si="1">SUM(AK6:AM6)</f>
        <v>6</v>
      </c>
    </row>
    <row r="7" spans="1:40">
      <c r="A7" s="2" t="s">
        <v>74</v>
      </c>
      <c r="B7" s="3">
        <v>47</v>
      </c>
      <c r="C7" s="3">
        <v>253</v>
      </c>
      <c r="D7" s="3">
        <v>15</v>
      </c>
      <c r="E7" s="3"/>
      <c r="F7" s="3"/>
      <c r="G7" s="3">
        <v>15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330</v>
      </c>
      <c r="AG7" s="37"/>
      <c r="AH7" s="37"/>
      <c r="AI7" s="3"/>
      <c r="AJ7" s="3"/>
      <c r="AK7" s="3">
        <v>86</v>
      </c>
      <c r="AL7" s="3">
        <v>84</v>
      </c>
      <c r="AM7" s="3">
        <v>160</v>
      </c>
      <c r="AN7" s="3">
        <f t="shared" si="1"/>
        <v>330</v>
      </c>
    </row>
    <row r="8" spans="1:40">
      <c r="A8" s="2" t="s">
        <v>75</v>
      </c>
      <c r="B8" s="3"/>
      <c r="C8" s="3">
        <v>62</v>
      </c>
      <c r="D8" s="3">
        <v>48</v>
      </c>
      <c r="E8" s="3"/>
      <c r="F8" s="3"/>
      <c r="G8" s="3">
        <v>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115</v>
      </c>
      <c r="AG8" s="37"/>
      <c r="AH8" s="37"/>
      <c r="AI8" s="3"/>
      <c r="AJ8" s="3"/>
      <c r="AK8" s="3">
        <v>57</v>
      </c>
      <c r="AL8" s="3">
        <v>7</v>
      </c>
      <c r="AM8" s="3">
        <v>51</v>
      </c>
      <c r="AN8" s="3">
        <f t="shared" si="1"/>
        <v>115</v>
      </c>
    </row>
    <row r="9" spans="1:40" ht="18">
      <c r="A9" s="2" t="s">
        <v>76</v>
      </c>
      <c r="B9" s="3"/>
      <c r="C9" s="3">
        <v>1</v>
      </c>
      <c r="D9" s="3"/>
      <c r="E9" s="3"/>
      <c r="F9" s="3">
        <v>13</v>
      </c>
      <c r="G9" s="3"/>
      <c r="H9" s="3"/>
      <c r="I9" s="3"/>
      <c r="J9" s="3"/>
      <c r="K9" s="3"/>
      <c r="L9" s="3"/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15</v>
      </c>
      <c r="AG9" s="36"/>
      <c r="AH9" s="3"/>
      <c r="AI9" s="3"/>
      <c r="AJ9" s="3"/>
      <c r="AK9" s="3">
        <v>15</v>
      </c>
      <c r="AL9" s="3"/>
      <c r="AM9" s="3"/>
      <c r="AN9" s="3">
        <f t="shared" si="1"/>
        <v>15</v>
      </c>
    </row>
    <row r="10" spans="1:40" ht="18">
      <c r="A10" s="120" t="s">
        <v>83</v>
      </c>
      <c r="B10" s="3"/>
      <c r="C10" s="3"/>
      <c r="D10" s="3"/>
      <c r="E10" s="3"/>
      <c r="F10" s="3">
        <v>1</v>
      </c>
      <c r="G10" s="3"/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2</v>
      </c>
      <c r="AG10" s="36"/>
      <c r="AH10" s="3"/>
      <c r="AI10" s="3"/>
      <c r="AJ10" s="3"/>
      <c r="AK10" s="3">
        <v>2</v>
      </c>
      <c r="AL10" s="3"/>
      <c r="AM10" s="3"/>
      <c r="AN10" s="3">
        <f t="shared" si="1"/>
        <v>2</v>
      </c>
    </row>
    <row r="11" spans="1:40" ht="28.5">
      <c r="A11" s="120" t="s">
        <v>18</v>
      </c>
      <c r="B11" s="3">
        <f>SUM(B5:B10)</f>
        <v>59</v>
      </c>
      <c r="C11" s="3">
        <f t="shared" ref="C11:AE11" si="2">SUM(C5:C10)</f>
        <v>318</v>
      </c>
      <c r="D11" s="3">
        <f t="shared" si="2"/>
        <v>64</v>
      </c>
      <c r="E11" s="3">
        <f t="shared" si="2"/>
        <v>7</v>
      </c>
      <c r="F11" s="3">
        <f t="shared" si="2"/>
        <v>14</v>
      </c>
      <c r="G11" s="3">
        <f t="shared" si="2"/>
        <v>22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1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ref="AF11" si="3">SUM(AF5:AF10)</f>
        <v>487</v>
      </c>
      <c r="AG11" s="3">
        <f t="shared" ref="AG11" si="4">SUM(AG5:AG10)</f>
        <v>0</v>
      </c>
      <c r="AH11" s="3">
        <f t="shared" ref="AH11" si="5">SUM(AH5:AH10)</f>
        <v>0</v>
      </c>
      <c r="AI11" s="3">
        <f t="shared" ref="AI11" si="6">SUM(AI5:AI10)</f>
        <v>0</v>
      </c>
      <c r="AJ11" s="3">
        <f t="shared" ref="AJ11" si="7">SUM(AJ5:AJ10)</f>
        <v>0</v>
      </c>
      <c r="AK11" s="3">
        <f t="shared" ref="AK11" si="8">SUM(AK5:AK10)</f>
        <v>167</v>
      </c>
      <c r="AL11" s="3">
        <f t="shared" ref="AL11" si="9">SUM(AL5:AL10)</f>
        <v>98</v>
      </c>
      <c r="AM11" s="3">
        <f t="shared" ref="AM11" si="10">SUM(AM5:AM10)</f>
        <v>222</v>
      </c>
      <c r="AN11" s="3">
        <f t="shared" ref="AN11" si="11">SUM(AN5:AN10)</f>
        <v>487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12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18" t="s">
        <v>27</v>
      </c>
      <c r="N14" s="118" t="s">
        <v>14</v>
      </c>
      <c r="O14" s="121" t="s">
        <v>15</v>
      </c>
      <c r="P14" s="1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19" t="s">
        <v>64</v>
      </c>
      <c r="B15" s="3">
        <v>2</v>
      </c>
      <c r="C15" s="3"/>
      <c r="D15" s="3"/>
      <c r="E15" s="3"/>
      <c r="F15" s="3"/>
      <c r="G15" s="3"/>
      <c r="H15" s="3"/>
      <c r="I15" s="3"/>
      <c r="J15" s="3"/>
      <c r="K15" s="3">
        <f>SUM(B15:J15)</f>
        <v>2</v>
      </c>
      <c r="L15" s="33"/>
      <c r="M15" s="33"/>
      <c r="N15" s="3"/>
      <c r="O15" s="3">
        <v>2</v>
      </c>
      <c r="P15" s="3">
        <f>SUM(L15:O15)</f>
        <v>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19" t="s">
        <v>65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>
        <f>SUM(L16:O16)</f>
        <v>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2</v>
      </c>
      <c r="C17" s="3">
        <f t="shared" ref="C17:P17" si="12">SUM(C15:C16)</f>
        <v>0</v>
      </c>
      <c r="D17" s="3">
        <f t="shared" si="12"/>
        <v>2</v>
      </c>
      <c r="E17" s="3">
        <f t="shared" si="12"/>
        <v>0</v>
      </c>
      <c r="F17" s="3">
        <f t="shared" si="12"/>
        <v>0</v>
      </c>
      <c r="G17" s="3">
        <f t="shared" si="12"/>
        <v>0</v>
      </c>
      <c r="H17" s="3">
        <f t="shared" si="12"/>
        <v>0</v>
      </c>
      <c r="I17" s="3">
        <f t="shared" si="12"/>
        <v>0</v>
      </c>
      <c r="J17" s="3">
        <f t="shared" si="12"/>
        <v>0</v>
      </c>
      <c r="K17" s="3">
        <f t="shared" si="12"/>
        <v>4</v>
      </c>
      <c r="L17" s="3">
        <f t="shared" si="12"/>
        <v>2</v>
      </c>
      <c r="M17" s="3">
        <f t="shared" si="12"/>
        <v>0</v>
      </c>
      <c r="N17" s="3">
        <f t="shared" si="12"/>
        <v>0</v>
      </c>
      <c r="O17" s="3">
        <f t="shared" si="12"/>
        <v>2</v>
      </c>
      <c r="P17" s="3">
        <f t="shared" si="12"/>
        <v>4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 ht="18">
      <c r="A20" s="10" t="s">
        <v>34</v>
      </c>
      <c r="B20" s="38"/>
      <c r="C20" s="38"/>
      <c r="D20" s="38"/>
      <c r="E20" s="38">
        <v>10</v>
      </c>
      <c r="F20" s="38"/>
      <c r="G20" s="38">
        <f>SUM(B20:F20)</f>
        <v>10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 ht="18">
      <c r="A21" s="10" t="s">
        <v>35</v>
      </c>
      <c r="B21" s="38"/>
      <c r="C21" s="38"/>
      <c r="D21" s="38">
        <v>4</v>
      </c>
      <c r="E21" s="38"/>
      <c r="F21" s="38"/>
      <c r="G21" s="38">
        <f t="shared" ref="G21:G22" si="13">SUM(B21:F21)</f>
        <v>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 ht="18">
      <c r="A22" s="10" t="s">
        <v>18</v>
      </c>
      <c r="B22" s="3">
        <f t="shared" ref="B22:F22" si="14">SUM(B20:B21)</f>
        <v>0</v>
      </c>
      <c r="C22" s="3">
        <f t="shared" si="14"/>
        <v>0</v>
      </c>
      <c r="D22" s="3">
        <f t="shared" si="14"/>
        <v>4</v>
      </c>
      <c r="E22" s="3">
        <f t="shared" si="14"/>
        <v>10</v>
      </c>
      <c r="F22" s="3">
        <f t="shared" si="14"/>
        <v>0</v>
      </c>
      <c r="G22" s="38">
        <f t="shared" si="13"/>
        <v>14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1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/>
      <c r="D27" s="3">
        <v>2</v>
      </c>
      <c r="E27" s="3"/>
      <c r="F27" s="3">
        <f t="shared" si="15"/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2</v>
      </c>
      <c r="C28" s="3">
        <v>4</v>
      </c>
      <c r="D28" s="3"/>
      <c r="E28" s="3"/>
      <c r="F28" s="3">
        <f t="shared" si="15"/>
        <v>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"/>
      <c r="D29" s="3"/>
      <c r="E29" s="3"/>
      <c r="F29" s="3">
        <f t="shared" si="15"/>
        <v>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1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1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1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/>
      <c r="C33" s="3"/>
      <c r="D33" s="3"/>
      <c r="E33" s="3"/>
      <c r="F33" s="3">
        <f t="shared" si="15"/>
        <v>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2</v>
      </c>
      <c r="C34" s="19">
        <f t="shared" ref="C34:F34" si="16">SUM(C25:C33)</f>
        <v>4</v>
      </c>
      <c r="D34" s="19">
        <f t="shared" si="16"/>
        <v>2</v>
      </c>
      <c r="E34" s="19">
        <f t="shared" si="16"/>
        <v>0</v>
      </c>
      <c r="F34" s="19">
        <f t="shared" si="16"/>
        <v>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H1" workbookViewId="0">
      <selection activeCell="AL18" sqref="AL18"/>
    </sheetView>
  </sheetViews>
  <sheetFormatPr defaultColWidth="29.1406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6" width="5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3.71093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3.85546875" bestFit="1" customWidth="1"/>
  </cols>
  <sheetData>
    <row r="1" spans="1:40" ht="22.5">
      <c r="A1" s="123" t="s">
        <v>112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120" t="s">
        <v>0</v>
      </c>
      <c r="B3" s="158" t="s">
        <v>1</v>
      </c>
      <c r="C3" s="158" t="s">
        <v>2</v>
      </c>
      <c r="D3" s="158" t="s">
        <v>3</v>
      </c>
      <c r="E3" s="158" t="s">
        <v>4</v>
      </c>
      <c r="F3" s="158" t="s">
        <v>5</v>
      </c>
      <c r="G3" s="158" t="s">
        <v>45</v>
      </c>
      <c r="H3" s="158" t="s">
        <v>44</v>
      </c>
      <c r="I3" s="159" t="s">
        <v>46</v>
      </c>
      <c r="J3" s="158" t="s">
        <v>47</v>
      </c>
      <c r="K3" s="158" t="s">
        <v>48</v>
      </c>
      <c r="L3" s="158" t="s">
        <v>43</v>
      </c>
      <c r="M3" s="158" t="s">
        <v>49</v>
      </c>
      <c r="N3" s="158" t="s">
        <v>50</v>
      </c>
      <c r="O3" s="158" t="s">
        <v>51</v>
      </c>
      <c r="P3" s="158" t="s">
        <v>52</v>
      </c>
      <c r="Q3" s="158" t="s">
        <v>53</v>
      </c>
      <c r="R3" s="158" t="s">
        <v>54</v>
      </c>
      <c r="S3" s="158" t="s">
        <v>55</v>
      </c>
      <c r="T3" s="158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107</v>
      </c>
      <c r="AH3" s="130"/>
      <c r="AI3" s="130"/>
      <c r="AJ3" s="131"/>
      <c r="AK3" s="158" t="s">
        <v>6</v>
      </c>
      <c r="AL3" s="158"/>
      <c r="AM3" s="158"/>
      <c r="AN3" s="120" t="s">
        <v>7</v>
      </c>
    </row>
    <row r="4" spans="1:40">
      <c r="A4" s="120" t="s">
        <v>8</v>
      </c>
      <c r="B4" s="158"/>
      <c r="C4" s="158"/>
      <c r="D4" s="158"/>
      <c r="E4" s="158"/>
      <c r="F4" s="158"/>
      <c r="G4" s="158"/>
      <c r="H4" s="158"/>
      <c r="I4" s="159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0" t="s">
        <v>9</v>
      </c>
      <c r="AH4" s="120" t="s">
        <v>10</v>
      </c>
      <c r="AI4" s="120" t="s">
        <v>11</v>
      </c>
      <c r="AJ4" s="120" t="s">
        <v>12</v>
      </c>
      <c r="AK4" s="120" t="s">
        <v>13</v>
      </c>
      <c r="AL4" s="2" t="s">
        <v>14</v>
      </c>
      <c r="AM4" s="120" t="s">
        <v>15</v>
      </c>
      <c r="AN4" s="120"/>
    </row>
    <row r="5" spans="1:40">
      <c r="A5" s="120" t="s">
        <v>72</v>
      </c>
      <c r="B5" s="3"/>
      <c r="C5" s="3"/>
      <c r="D5" s="3"/>
      <c r="E5" s="3">
        <v>4</v>
      </c>
      <c r="F5" s="3"/>
      <c r="G5" s="3"/>
      <c r="H5" s="3"/>
      <c r="I5" s="3"/>
      <c r="J5" s="3"/>
      <c r="K5" s="3"/>
      <c r="L5" s="3"/>
      <c r="M5" s="3"/>
      <c r="N5" s="3"/>
      <c r="O5" s="3">
        <v>2</v>
      </c>
      <c r="P5" s="3"/>
      <c r="Q5" s="3"/>
      <c r="R5" s="3">
        <v>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ref="AF5:AF10" si="0">SUM(B5:AE5)</f>
        <v>10</v>
      </c>
      <c r="AG5" s="3"/>
      <c r="AH5" s="3"/>
      <c r="AI5" s="3"/>
      <c r="AJ5" s="3"/>
      <c r="AK5" s="3">
        <v>6</v>
      </c>
      <c r="AL5" s="3"/>
      <c r="AM5" s="3">
        <v>4</v>
      </c>
      <c r="AN5" s="3">
        <f>SUM(AK5:AM5)</f>
        <v>10</v>
      </c>
    </row>
    <row r="6" spans="1:40">
      <c r="A6" s="2" t="s">
        <v>73</v>
      </c>
      <c r="B6" s="3"/>
      <c r="C6" s="3"/>
      <c r="D6" s="3"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0"/>
        <v>4</v>
      </c>
      <c r="AG6" s="3"/>
      <c r="AH6" s="3"/>
      <c r="AI6" s="3"/>
      <c r="AJ6" s="3"/>
      <c r="AK6" s="3"/>
      <c r="AL6" s="3"/>
      <c r="AM6" s="3">
        <v>4</v>
      </c>
      <c r="AN6" s="3">
        <f t="shared" ref="AN6:AN10" si="1">SUM(AK6:AM6)</f>
        <v>4</v>
      </c>
    </row>
    <row r="7" spans="1:40">
      <c r="A7" s="2" t="s">
        <v>74</v>
      </c>
      <c r="B7" s="93">
        <v>185</v>
      </c>
      <c r="C7" s="93">
        <v>840</v>
      </c>
      <c r="D7" s="93">
        <v>18</v>
      </c>
      <c r="E7" s="3"/>
      <c r="F7" s="3"/>
      <c r="G7" s="3">
        <v>12</v>
      </c>
      <c r="H7" s="3"/>
      <c r="I7" s="3"/>
      <c r="J7" s="33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1056</v>
      </c>
      <c r="AG7" s="3"/>
      <c r="AH7" s="3"/>
      <c r="AI7" s="3"/>
      <c r="AJ7" s="3"/>
      <c r="AK7" s="93">
        <v>536</v>
      </c>
      <c r="AL7" s="93">
        <v>215</v>
      </c>
      <c r="AM7" s="93">
        <v>305</v>
      </c>
      <c r="AN7" s="3">
        <f t="shared" si="1"/>
        <v>1056</v>
      </c>
    </row>
    <row r="8" spans="1:40">
      <c r="A8" s="2" t="s">
        <v>75</v>
      </c>
      <c r="B8" s="3"/>
      <c r="C8" s="3">
        <v>78</v>
      </c>
      <c r="D8" s="3">
        <v>5</v>
      </c>
      <c r="E8" s="3"/>
      <c r="F8" s="3"/>
      <c r="G8" s="3"/>
      <c r="H8" s="3"/>
      <c r="I8" s="3"/>
      <c r="J8" s="3"/>
      <c r="K8" s="3"/>
      <c r="L8" s="3">
        <v>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85</v>
      </c>
      <c r="AG8" s="3"/>
      <c r="AH8" s="3"/>
      <c r="AI8" s="3"/>
      <c r="AJ8" s="3"/>
      <c r="AK8" s="93">
        <v>53</v>
      </c>
      <c r="AL8" s="93">
        <v>27</v>
      </c>
      <c r="AM8" s="93">
        <v>5</v>
      </c>
      <c r="AN8" s="3">
        <f t="shared" si="1"/>
        <v>85</v>
      </c>
    </row>
    <row r="9" spans="1:40">
      <c r="A9" s="2" t="s">
        <v>76</v>
      </c>
      <c r="B9" s="3"/>
      <c r="C9" s="3"/>
      <c r="D9" s="3"/>
      <c r="E9" s="3"/>
      <c r="F9" s="3"/>
      <c r="G9" s="3"/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93">
        <v>1</v>
      </c>
      <c r="AL9" s="93"/>
      <c r="AM9" s="93"/>
      <c r="AN9" s="3">
        <f t="shared" si="1"/>
        <v>1</v>
      </c>
    </row>
    <row r="10" spans="1:40" ht="18">
      <c r="A10" s="120" t="s">
        <v>77</v>
      </c>
      <c r="B10" s="3"/>
      <c r="C10" s="3"/>
      <c r="D10" s="33">
        <v>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6</v>
      </c>
      <c r="AG10" s="3"/>
      <c r="AH10" s="3"/>
      <c r="AI10" s="3"/>
      <c r="AJ10" s="3"/>
      <c r="AK10" s="93"/>
      <c r="AL10" s="93">
        <v>5</v>
      </c>
      <c r="AM10" s="93">
        <v>1</v>
      </c>
      <c r="AN10" s="3">
        <f t="shared" si="1"/>
        <v>6</v>
      </c>
    </row>
    <row r="11" spans="1:40">
      <c r="A11" s="120" t="s">
        <v>18</v>
      </c>
      <c r="B11" s="3">
        <f>SUM(B5:B10)</f>
        <v>185</v>
      </c>
      <c r="C11" s="3">
        <f t="shared" ref="C11:AN11" si="2">SUM(C5:C10)</f>
        <v>918</v>
      </c>
      <c r="D11" s="3">
        <f t="shared" si="2"/>
        <v>33</v>
      </c>
      <c r="E11" s="3">
        <f t="shared" si="2"/>
        <v>4</v>
      </c>
      <c r="F11" s="3">
        <f t="shared" si="2"/>
        <v>0</v>
      </c>
      <c r="G11" s="3">
        <f t="shared" si="2"/>
        <v>12</v>
      </c>
      <c r="H11" s="3">
        <f t="shared" si="2"/>
        <v>1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0</v>
      </c>
      <c r="Q11" s="3">
        <f t="shared" si="2"/>
        <v>0</v>
      </c>
      <c r="R11" s="3">
        <f t="shared" si="2"/>
        <v>4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1162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596</v>
      </c>
      <c r="AL11" s="3">
        <f t="shared" si="2"/>
        <v>247</v>
      </c>
      <c r="AM11" s="3">
        <f t="shared" si="2"/>
        <v>319</v>
      </c>
      <c r="AN11" s="3">
        <f t="shared" si="2"/>
        <v>1162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54" t="s">
        <v>16</v>
      </c>
      <c r="B13" s="155" t="s">
        <v>17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09" t="s">
        <v>108</v>
      </c>
      <c r="M13" s="110"/>
      <c r="N13" s="110"/>
      <c r="O13" s="111"/>
      <c r="P13" s="121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5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18" t="s">
        <v>27</v>
      </c>
      <c r="N14" s="118" t="s">
        <v>14</v>
      </c>
      <c r="O14" s="121" t="s">
        <v>15</v>
      </c>
      <c r="P14" s="121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19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2"/>
      <c r="AF15" s="112"/>
      <c r="AG15" s="20"/>
      <c r="AL15" s="4"/>
      <c r="AM15" s="4"/>
      <c r="AN15" s="4"/>
    </row>
    <row r="16" spans="1:40">
      <c r="A16" s="119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</row>
    <row r="17" spans="1:40">
      <c r="A17" s="8" t="s">
        <v>18</v>
      </c>
      <c r="B17" s="3">
        <f t="shared" ref="B17:P17" si="3">SUM(B15:B16)</f>
        <v>0</v>
      </c>
      <c r="C17" s="3">
        <f t="shared" si="3"/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</row>
    <row r="20" spans="1:40">
      <c r="A20" s="10" t="s">
        <v>34</v>
      </c>
      <c r="B20" s="3">
        <v>2</v>
      </c>
      <c r="C20" s="33">
        <v>4</v>
      </c>
      <c r="D20" s="3"/>
      <c r="E20" s="33">
        <v>6</v>
      </c>
      <c r="F20" s="3"/>
      <c r="G20" s="3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</row>
    <row r="21" spans="1:40">
      <c r="A21" s="10" t="s">
        <v>35</v>
      </c>
      <c r="B21" s="3">
        <v>2</v>
      </c>
      <c r="C21" s="33">
        <v>3</v>
      </c>
      <c r="D21" s="3">
        <v>9</v>
      </c>
      <c r="E21" s="33">
        <v>8</v>
      </c>
      <c r="F21" s="3"/>
      <c r="G21" s="33">
        <f>SUM(B21:F21)</f>
        <v>22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40">
      <c r="A22" s="10" t="s">
        <v>18</v>
      </c>
      <c r="B22" s="3">
        <f t="shared" ref="B22:G22" si="4">SUM(B20:B21)</f>
        <v>4</v>
      </c>
      <c r="C22" s="3">
        <f t="shared" si="4"/>
        <v>7</v>
      </c>
      <c r="D22" s="3">
        <f t="shared" si="4"/>
        <v>9</v>
      </c>
      <c r="E22" s="3">
        <f t="shared" si="4"/>
        <v>14</v>
      </c>
      <c r="F22" s="3">
        <f t="shared" si="4"/>
        <v>0</v>
      </c>
      <c r="G22" s="3">
        <f t="shared" si="4"/>
        <v>34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 t="shared" ref="F25:F33" si="5"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si="5"/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>
        <v>1</v>
      </c>
      <c r="D27" s="33">
        <v>2</v>
      </c>
      <c r="E27" s="3"/>
      <c r="F27" s="3">
        <f t="shared" si="5"/>
        <v>3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3">
        <v>12</v>
      </c>
      <c r="C28" s="33"/>
      <c r="D28" s="33">
        <v>22</v>
      </c>
      <c r="E28" s="3"/>
      <c r="F28" s="3">
        <f t="shared" si="5"/>
        <v>34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5</v>
      </c>
      <c r="C29" s="3"/>
      <c r="D29" s="27">
        <v>46</v>
      </c>
      <c r="E29" s="3">
        <v>5</v>
      </c>
      <c r="F29" s="3">
        <f t="shared" si="5"/>
        <v>56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3"/>
      <c r="C32" s="3"/>
      <c r="D32" s="3"/>
      <c r="E32" s="3"/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7.25">
      <c r="A33" s="14" t="s">
        <v>38</v>
      </c>
      <c r="B33" s="33">
        <v>5</v>
      </c>
      <c r="C33" s="3"/>
      <c r="D33" s="3">
        <v>2</v>
      </c>
      <c r="E33" s="19"/>
      <c r="F33" s="3">
        <f t="shared" si="5"/>
        <v>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14" t="s">
        <v>18</v>
      </c>
      <c r="B34" s="33">
        <f>SUM(B25:B33)</f>
        <v>22</v>
      </c>
      <c r="C34" s="33">
        <f t="shared" ref="C34:F34" si="6">SUM(C25:C33)</f>
        <v>1</v>
      </c>
      <c r="D34" s="33">
        <f t="shared" si="6"/>
        <v>72</v>
      </c>
      <c r="E34" s="33">
        <f t="shared" si="6"/>
        <v>5</v>
      </c>
      <c r="F34" s="33">
        <f t="shared" si="6"/>
        <v>100</v>
      </c>
    </row>
  </sheetData>
  <mergeCells count="40"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AK3:AM3"/>
    <mergeCell ref="AG3:AJ3"/>
    <mergeCell ref="A23:F2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F3:AF4"/>
    <mergeCell ref="U3:U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I1" workbookViewId="0">
      <selection activeCell="N35" sqref="N35"/>
    </sheetView>
  </sheetViews>
  <sheetFormatPr defaultColWidth="22.42578125"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6" bestFit="1" customWidth="1"/>
    <col min="13" max="13" width="6.42578125" bestFit="1" customWidth="1"/>
    <col min="14" max="14" width="5.42578125" bestFit="1" customWidth="1"/>
    <col min="15" max="15" width="4.285156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42578125" customWidth="1"/>
    <col min="33" max="33" width="4.42578125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28515625" customWidth="1"/>
    <col min="40" max="40" width="4.5703125" customWidth="1"/>
  </cols>
  <sheetData>
    <row r="1" spans="1:40" ht="22.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58" t="s">
        <v>1</v>
      </c>
      <c r="C3" s="158" t="s">
        <v>2</v>
      </c>
      <c r="D3" s="158" t="s">
        <v>3</v>
      </c>
      <c r="E3" s="158" t="s">
        <v>4</v>
      </c>
      <c r="F3" s="158" t="s">
        <v>5</v>
      </c>
      <c r="G3" s="158" t="s">
        <v>45</v>
      </c>
      <c r="H3" s="158" t="s">
        <v>44</v>
      </c>
      <c r="I3" s="159" t="s">
        <v>46</v>
      </c>
      <c r="J3" s="158" t="s">
        <v>47</v>
      </c>
      <c r="K3" s="158" t="s">
        <v>48</v>
      </c>
      <c r="L3" s="158" t="s">
        <v>43</v>
      </c>
      <c r="M3" s="158" t="s">
        <v>49</v>
      </c>
      <c r="N3" s="158" t="s">
        <v>50</v>
      </c>
      <c r="O3" s="158" t="s">
        <v>51</v>
      </c>
      <c r="P3" s="158" t="s">
        <v>52</v>
      </c>
      <c r="Q3" s="158" t="s">
        <v>53</v>
      </c>
      <c r="R3" s="158" t="s">
        <v>54</v>
      </c>
      <c r="S3" s="158" t="s">
        <v>55</v>
      </c>
      <c r="T3" s="158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107</v>
      </c>
      <c r="AH3" s="130"/>
      <c r="AI3" s="130"/>
      <c r="AJ3" s="131"/>
      <c r="AK3" s="158" t="s">
        <v>6</v>
      </c>
      <c r="AL3" s="158"/>
      <c r="AM3" s="158"/>
      <c r="AN3" s="32" t="s">
        <v>7</v>
      </c>
    </row>
    <row r="4" spans="1:40" ht="28.5">
      <c r="A4" s="32" t="s">
        <v>8</v>
      </c>
      <c r="B4" s="158"/>
      <c r="C4" s="158"/>
      <c r="D4" s="158"/>
      <c r="E4" s="158"/>
      <c r="F4" s="158"/>
      <c r="G4" s="158"/>
      <c r="H4" s="158"/>
      <c r="I4" s="159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45" t="s">
        <v>72</v>
      </c>
      <c r="B5" s="3"/>
      <c r="C5" s="3"/>
      <c r="D5" s="3"/>
      <c r="E5" s="33">
        <v>103</v>
      </c>
      <c r="F5" s="3"/>
      <c r="G5" s="3"/>
      <c r="H5" s="3"/>
      <c r="I5" s="3"/>
      <c r="J5" s="3"/>
      <c r="K5" s="3"/>
      <c r="L5" s="3"/>
      <c r="M5" s="3"/>
      <c r="N5" s="3"/>
      <c r="O5" s="3">
        <v>4</v>
      </c>
      <c r="P5" s="3"/>
      <c r="Q5" s="3">
        <v>10</v>
      </c>
      <c r="R5" s="3"/>
      <c r="S5" s="3"/>
      <c r="T5" s="3"/>
      <c r="U5" s="3"/>
      <c r="V5" s="3"/>
      <c r="W5" s="3"/>
      <c r="X5" s="3">
        <v>9</v>
      </c>
      <c r="Y5" s="3"/>
      <c r="Z5" s="3"/>
      <c r="AA5" s="3"/>
      <c r="AB5" s="3"/>
      <c r="AC5" s="3"/>
      <c r="AD5" s="3"/>
      <c r="AE5" s="3"/>
      <c r="AF5" s="3">
        <f>SUM(B5:AE5)</f>
        <v>126</v>
      </c>
      <c r="AG5" s="3"/>
      <c r="AH5" s="3"/>
      <c r="AI5" s="3"/>
      <c r="AJ5" s="3"/>
      <c r="AK5" s="3">
        <v>82</v>
      </c>
      <c r="AL5" s="3">
        <v>44</v>
      </c>
      <c r="AM5" s="3"/>
      <c r="AN5" s="3">
        <f>SUM(AK5:AM5)</f>
        <v>126</v>
      </c>
    </row>
    <row r="6" spans="1:40">
      <c r="A6" s="46" t="s">
        <v>73</v>
      </c>
      <c r="B6" s="3"/>
      <c r="C6" s="33">
        <v>22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22</v>
      </c>
      <c r="AG6" s="3"/>
      <c r="AH6" s="3"/>
      <c r="AI6" s="3"/>
      <c r="AJ6" s="3"/>
      <c r="AK6" s="3">
        <v>10</v>
      </c>
      <c r="AL6" s="3">
        <v>7</v>
      </c>
      <c r="AM6" s="3">
        <v>5</v>
      </c>
      <c r="AN6" s="3">
        <f t="shared" ref="AN6:AN10" si="1">SUM(AK6:AM6)</f>
        <v>22</v>
      </c>
    </row>
    <row r="7" spans="1:40">
      <c r="A7" s="46" t="s">
        <v>74</v>
      </c>
      <c r="B7" s="3">
        <v>760</v>
      </c>
      <c r="C7" s="33">
        <v>484</v>
      </c>
      <c r="D7" s="3">
        <v>51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1295</v>
      </c>
      <c r="AG7" s="3"/>
      <c r="AH7" s="3"/>
      <c r="AI7" s="3"/>
      <c r="AJ7" s="3"/>
      <c r="AK7" s="3">
        <v>254</v>
      </c>
      <c r="AL7" s="3">
        <v>266</v>
      </c>
      <c r="AM7" s="3">
        <v>775</v>
      </c>
      <c r="AN7" s="3">
        <f t="shared" si="1"/>
        <v>1295</v>
      </c>
    </row>
    <row r="8" spans="1:40">
      <c r="A8" s="46" t="s">
        <v>75</v>
      </c>
      <c r="B8" s="3"/>
      <c r="C8" s="33">
        <v>24</v>
      </c>
      <c r="D8" s="3">
        <v>15</v>
      </c>
      <c r="E8" s="3"/>
      <c r="F8" s="33"/>
      <c r="G8" s="3"/>
      <c r="H8" s="3"/>
      <c r="I8" s="3"/>
      <c r="J8" s="3"/>
      <c r="K8" s="33">
        <v>7</v>
      </c>
      <c r="L8" s="33">
        <v>2</v>
      </c>
      <c r="M8" s="3"/>
      <c r="N8" s="3"/>
      <c r="O8" s="3"/>
      <c r="P8" s="3"/>
      <c r="Q8" s="3"/>
      <c r="R8" s="3"/>
      <c r="S8" s="3"/>
      <c r="T8" s="3"/>
      <c r="U8" s="3"/>
      <c r="V8" s="33">
        <v>2</v>
      </c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50</v>
      </c>
      <c r="AG8" s="3"/>
      <c r="AH8" s="3"/>
      <c r="AI8" s="3"/>
      <c r="AJ8" s="3"/>
      <c r="AK8" s="3">
        <v>28</v>
      </c>
      <c r="AL8" s="3">
        <v>18</v>
      </c>
      <c r="AM8" s="3">
        <v>4</v>
      </c>
      <c r="AN8" s="3">
        <f t="shared" si="1"/>
        <v>50</v>
      </c>
    </row>
    <row r="9" spans="1:40">
      <c r="A9" s="46" t="s">
        <v>76</v>
      </c>
      <c r="B9" s="3"/>
      <c r="C9" s="3">
        <v>1</v>
      </c>
      <c r="D9" s="3"/>
      <c r="E9" s="3"/>
      <c r="F9" s="3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3</v>
      </c>
      <c r="AG9" s="3"/>
      <c r="AH9" s="3"/>
      <c r="AI9" s="3"/>
      <c r="AJ9" s="3"/>
      <c r="AK9" s="3">
        <v>3</v>
      </c>
      <c r="AL9" s="3"/>
      <c r="AM9" s="3"/>
      <c r="AN9" s="3">
        <f t="shared" si="1"/>
        <v>3</v>
      </c>
    </row>
    <row r="10" spans="1:40" ht="18">
      <c r="A10" s="45" t="s">
        <v>83</v>
      </c>
      <c r="B10" s="3"/>
      <c r="C10" s="3"/>
      <c r="D10" s="3"/>
      <c r="E10" s="3"/>
      <c r="F10" s="3"/>
      <c r="G10" s="3"/>
      <c r="H10" s="3">
        <v>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4</v>
      </c>
      <c r="AG10" s="3"/>
      <c r="AH10" s="3"/>
      <c r="AI10" s="3"/>
      <c r="AJ10" s="3"/>
      <c r="AK10" s="3">
        <v>4</v>
      </c>
      <c r="AL10" s="3"/>
      <c r="AM10" s="3"/>
      <c r="AN10" s="3">
        <f t="shared" si="1"/>
        <v>4</v>
      </c>
    </row>
    <row r="11" spans="1:40">
      <c r="A11" s="32" t="s">
        <v>18</v>
      </c>
      <c r="B11" s="3">
        <f t="shared" ref="B11:AN11" si="2">SUM(B5:B10)</f>
        <v>760</v>
      </c>
      <c r="C11" s="3">
        <f t="shared" si="2"/>
        <v>531</v>
      </c>
      <c r="D11" s="3">
        <f t="shared" si="2"/>
        <v>66</v>
      </c>
      <c r="E11" s="3">
        <f t="shared" si="2"/>
        <v>103</v>
      </c>
      <c r="F11" s="3">
        <f t="shared" si="2"/>
        <v>2</v>
      </c>
      <c r="G11" s="3">
        <f t="shared" si="2"/>
        <v>0</v>
      </c>
      <c r="H11" s="3">
        <f t="shared" si="2"/>
        <v>4</v>
      </c>
      <c r="I11" s="3">
        <f t="shared" si="2"/>
        <v>0</v>
      </c>
      <c r="J11" s="3">
        <f t="shared" si="2"/>
        <v>0</v>
      </c>
      <c r="K11" s="3">
        <f t="shared" si="2"/>
        <v>7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4</v>
      </c>
      <c r="P11" s="3">
        <f t="shared" si="2"/>
        <v>0</v>
      </c>
      <c r="Q11" s="3">
        <f t="shared" si="2"/>
        <v>10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0</v>
      </c>
      <c r="X11" s="3">
        <f t="shared" si="2"/>
        <v>9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1500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381</v>
      </c>
      <c r="AL11" s="3">
        <f t="shared" si="2"/>
        <v>335</v>
      </c>
      <c r="AM11" s="3">
        <f t="shared" si="2"/>
        <v>784</v>
      </c>
      <c r="AN11" s="3">
        <f t="shared" si="2"/>
        <v>1500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>
      <c r="A13" s="154" t="s">
        <v>16</v>
      </c>
      <c r="B13" s="155" t="s">
        <v>17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09" t="s">
        <v>108</v>
      </c>
      <c r="M13" s="110"/>
      <c r="N13" s="110"/>
      <c r="O13" s="111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 ht="28.5">
      <c r="A14" s="15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7" t="s">
        <v>27</v>
      </c>
      <c r="N14" s="107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15" t="s">
        <v>64</v>
      </c>
      <c r="B15" s="3">
        <v>8</v>
      </c>
      <c r="C15" s="3"/>
      <c r="D15" s="3"/>
      <c r="E15" s="3"/>
      <c r="F15" s="3"/>
      <c r="G15" s="3"/>
      <c r="H15" s="3"/>
      <c r="I15" s="3"/>
      <c r="J15" s="3"/>
      <c r="K15" s="3">
        <f>SUM(B15:J15)</f>
        <v>8</v>
      </c>
      <c r="L15" s="3">
        <v>2</v>
      </c>
      <c r="M15" s="3">
        <v>6</v>
      </c>
      <c r="N15" s="3"/>
      <c r="O15" s="3"/>
      <c r="P15" s="3">
        <f>SUM(L15:O15)</f>
        <v>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2"/>
      <c r="AF15" s="112"/>
      <c r="AG15" s="20"/>
      <c r="AL15" s="4"/>
      <c r="AM15" s="4"/>
      <c r="AN15" s="4"/>
    </row>
    <row r="16" spans="1:40">
      <c r="A16" s="115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 t="shared" ref="K16" si="3">SUM(B16:J16)</f>
        <v>0</v>
      </c>
      <c r="L16" s="3"/>
      <c r="M16" s="3"/>
      <c r="N16" s="3"/>
      <c r="O16" s="3"/>
      <c r="P16" s="3">
        <f t="shared" ref="P16" si="4"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 t="shared" ref="B17:P17" si="5">SUM(B15:B16)</f>
        <v>8</v>
      </c>
      <c r="C17" s="3">
        <f t="shared" si="5"/>
        <v>0</v>
      </c>
      <c r="D17" s="3">
        <f t="shared" si="5"/>
        <v>0</v>
      </c>
      <c r="E17" s="3">
        <f t="shared" si="5"/>
        <v>0</v>
      </c>
      <c r="F17" s="3">
        <f t="shared" si="5"/>
        <v>0</v>
      </c>
      <c r="G17" s="3">
        <f t="shared" si="5"/>
        <v>0</v>
      </c>
      <c r="H17" s="3">
        <f t="shared" si="5"/>
        <v>0</v>
      </c>
      <c r="I17" s="3">
        <f t="shared" si="5"/>
        <v>0</v>
      </c>
      <c r="J17" s="3">
        <f t="shared" si="5"/>
        <v>0</v>
      </c>
      <c r="K17" s="3">
        <f t="shared" si="5"/>
        <v>8</v>
      </c>
      <c r="L17" s="3">
        <f t="shared" si="5"/>
        <v>2</v>
      </c>
      <c r="M17" s="3">
        <f t="shared" si="5"/>
        <v>6</v>
      </c>
      <c r="N17" s="3">
        <f t="shared" si="5"/>
        <v>0</v>
      </c>
      <c r="O17" s="3">
        <f t="shared" si="5"/>
        <v>0</v>
      </c>
      <c r="P17" s="3">
        <f t="shared" si="5"/>
        <v>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>
        <v>45</v>
      </c>
      <c r="D20" s="3"/>
      <c r="E20" s="3"/>
      <c r="F20" s="3"/>
      <c r="G20" s="3">
        <v>45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>
        <v>230</v>
      </c>
      <c r="D21" s="3"/>
      <c r="E21" s="3"/>
      <c r="F21" s="3"/>
      <c r="G21" s="3">
        <v>230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G22" si="6">SUM(C20:C21)</f>
        <v>275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275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2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/>
      <c r="D27" s="3"/>
      <c r="E27" s="3"/>
      <c r="F27" s="3">
        <f t="shared" si="7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2</v>
      </c>
      <c r="C28" s="3">
        <v>3</v>
      </c>
      <c r="D28" s="3"/>
      <c r="E28" s="3"/>
      <c r="F28" s="3">
        <f t="shared" si="7"/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4</v>
      </c>
      <c r="C29" s="3">
        <v>18</v>
      </c>
      <c r="D29" s="3">
        <v>2</v>
      </c>
      <c r="E29" s="3"/>
      <c r="F29" s="3">
        <f t="shared" si="7"/>
        <v>24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7.25">
      <c r="A33" s="14" t="s">
        <v>38</v>
      </c>
      <c r="B33" s="19">
        <v>71</v>
      </c>
      <c r="C33" s="19">
        <v>48</v>
      </c>
      <c r="D33" s="19"/>
      <c r="E33" s="19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7.25">
      <c r="A34" s="14" t="s">
        <v>18</v>
      </c>
      <c r="B34" s="19">
        <f>SUM(B25:B33)</f>
        <v>77</v>
      </c>
      <c r="C34" s="19">
        <f t="shared" ref="C34:F34" si="8">SUM(C25:C33)</f>
        <v>69</v>
      </c>
      <c r="D34" s="19">
        <f t="shared" si="8"/>
        <v>2</v>
      </c>
      <c r="E34" s="19">
        <f t="shared" si="8"/>
        <v>0</v>
      </c>
      <c r="F34" s="19">
        <f t="shared" si="8"/>
        <v>29</v>
      </c>
    </row>
  </sheetData>
  <mergeCells count="40">
    <mergeCell ref="A12:O12"/>
    <mergeCell ref="A13:A14"/>
    <mergeCell ref="B13:K13"/>
    <mergeCell ref="A18:G18"/>
    <mergeCell ref="A23:F23"/>
    <mergeCell ref="AK3:AM3"/>
    <mergeCell ref="AB3:AB4"/>
    <mergeCell ref="AC3:AC4"/>
    <mergeCell ref="AD3:AD4"/>
    <mergeCell ref="AE3:AE4"/>
    <mergeCell ref="AF3:AF4"/>
    <mergeCell ref="AG3:AJ3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N34"/>
  <sheetViews>
    <sheetView rightToLeft="1" topLeftCell="I1" workbookViewId="0">
      <selection activeCell="AD18" sqref="AD18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710937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5703125" bestFit="1" customWidth="1"/>
    <col min="33" max="33" width="5.7109375" bestFit="1" customWidth="1"/>
    <col min="34" max="34" width="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40" width="4.5703125" bestFit="1" customWidth="1"/>
  </cols>
  <sheetData>
    <row r="1" spans="1:40" ht="22.5">
      <c r="A1" s="123" t="s">
        <v>113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116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116" t="s">
        <v>7</v>
      </c>
    </row>
    <row r="4" spans="1:40">
      <c r="A4" s="116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16" t="s">
        <v>9</v>
      </c>
      <c r="AH4" s="116" t="s">
        <v>10</v>
      </c>
      <c r="AI4" s="116" t="s">
        <v>11</v>
      </c>
      <c r="AJ4" s="116" t="s">
        <v>12</v>
      </c>
      <c r="AK4" s="116" t="s">
        <v>13</v>
      </c>
      <c r="AL4" s="2" t="s">
        <v>14</v>
      </c>
      <c r="AM4" s="116" t="s">
        <v>15</v>
      </c>
      <c r="AN4" s="116"/>
    </row>
    <row r="5" spans="1:40">
      <c r="A5" s="116" t="s">
        <v>72</v>
      </c>
      <c r="B5" s="27">
        <f>اصفهان!B5+اردستان!B5+'خميني شهر'!B5+فريدن!B5+شهرضا!B5+'تيران وكرون'!B5+خوانسار!B5+دهاقان!B5+فريدونشهر!B5+مباركه!B5+كاشان!B5+'نجف اباد '!B5+نطنز!B5+چادگان!B5+برخوار!B5+لنجان!B5+'خور '!B5+اران!B5+بوئين!B5+سميرم!B5+فلاورجان!B5+نايين!B5+'شاهين شهر'!B5+گلپايگان!B5</f>
        <v>315</v>
      </c>
      <c r="C5" s="27">
        <f>اصفهان!C5+اردستان!C5+'خميني شهر'!C5+فريدن!C5+شهرضا!C5+'تيران وكرون'!C5+خوانسار!C5+دهاقان!C5+فريدونشهر!C5+مباركه!C5+كاشان!C5+'نجف اباد '!C5+نطنز!C5+چادگان!C5+برخوار!C5+لنجان!C5+'خور '!C5+اران!C5+بوئين!C5+سميرم!C5+فلاورجان!C5+نايين!C5+'شاهين شهر'!C5+گلپايگان!C5</f>
        <v>0</v>
      </c>
      <c r="D5" s="27">
        <f>اصفهان!D5+اردستان!D5+'خميني شهر'!D5+فريدن!D5+شهرضا!D5+'تيران وكرون'!D5+خوانسار!D5+دهاقان!D5+فريدونشهر!D5+مباركه!D5+كاشان!D5+'نجف اباد '!D5+نطنز!D5+چادگان!D5+برخوار!D5+لنجان!D5+'خور '!D5+اران!D5+بوئين!D5+سميرم!D5+فلاورجان!D5+نايين!D5+'شاهين شهر'!D5+گلپايگان!D5</f>
        <v>0</v>
      </c>
      <c r="E5" s="27">
        <f>اصفهان!E5+اردستان!E5+'خميني شهر'!E5+فريدن!E5+شهرضا!E5+'تيران وكرون'!E5+خوانسار!E5+دهاقان!E5+فريدونشهر!E5+مباركه!E5+كاشان!E5+'نجف اباد '!E5+نطنز!E5+چادگان!E5+برخوار!E5+لنجان!E5+'خور '!E5+اران!E5+بوئين!E5+سميرم!E5+فلاورجان!E5+نايين!E5+'شاهين شهر'!E5+گلپايگان!E5</f>
        <v>439</v>
      </c>
      <c r="F5" s="27">
        <f>اصفهان!F5+اردستان!F5+'خميني شهر'!F5+فريدن!F5+شهرضا!F5+'تيران وكرون'!F5+خوانسار!F5+دهاقان!F5+فريدونشهر!F5+مباركه!F5+كاشان!F5+'نجف اباد '!F5+نطنز!F5+چادگان!F5+برخوار!F5+لنجان!F5+'خور '!F5+اران!F5+بوئين!F5+سميرم!F5+فلاورجان!F5+نايين!F5+'شاهين شهر'!F5+گلپايگان!F5</f>
        <v>0</v>
      </c>
      <c r="G5" s="27">
        <f>اصفهان!G5+اردستان!G5+'خميني شهر'!G5+فريدن!G5+شهرضا!G5+'تيران وكرون'!G5+خوانسار!G5+دهاقان!G5+فريدونشهر!G5+مباركه!G5+كاشان!G5+'نجف اباد '!G5+نطنز!G5+چادگان!G5+برخوار!G5+لنجان!G5+'خور '!G5+اران!G5+بوئين!G5+سميرم!G5+فلاورجان!G5+نايين!G5+'شاهين شهر'!G5+گلپايگان!G5</f>
        <v>0</v>
      </c>
      <c r="H5" s="27">
        <f>اصفهان!H5+اردستان!H5+'خميني شهر'!H5+فريدن!H5+شهرضا!H5+'تيران وكرون'!H5+خوانسار!H5+دهاقان!H5+فريدونشهر!H5+مباركه!H5+كاشان!H5+'نجف اباد '!H5+نطنز!H5+چادگان!H5+برخوار!H5+لنجان!H5+'خور '!H5+اران!H5+بوئين!H5+سميرم!H5+فلاورجان!H5+نايين!H5+'شاهين شهر'!H5+گلپايگان!H5</f>
        <v>0</v>
      </c>
      <c r="I5" s="27">
        <f>اصفهان!I5+اردستان!I5+'خميني شهر'!I5+فريدن!I5+شهرضا!I5+'تيران وكرون'!I5+خوانسار!I5+دهاقان!I5+فريدونشهر!I5+مباركه!I5+كاشان!I5+'نجف اباد '!I5+نطنز!I5+چادگان!I5+برخوار!I5+لنجان!I5+'خور '!I5+اران!I5+بوئين!I5+سميرم!I5+فلاورجان!I5+نايين!I5+'شاهين شهر'!I5+گلپايگان!I5</f>
        <v>32</v>
      </c>
      <c r="J5" s="27">
        <f>اصفهان!J5+اردستان!J5+'خميني شهر'!J5+فريدن!J5+شهرضا!J5+'تيران وكرون'!J5+خوانسار!J5+دهاقان!J5+فريدونشهر!J5+مباركه!J5+كاشان!J5+'نجف اباد '!J5+نطنز!J5+چادگان!J5+برخوار!J5+لنجان!J5+'خور '!J5+اران!J5+بوئين!J5+سميرم!J5+فلاورجان!J5+نايين!J5+'شاهين شهر'!J5+گلپايگان!J5</f>
        <v>0</v>
      </c>
      <c r="K5" s="27">
        <f>اصفهان!K5+اردستان!K5+'خميني شهر'!K5+فريدن!K5+شهرضا!K5+'تيران وكرون'!K5+خوانسار!K5+دهاقان!K5+فريدونشهر!K5+مباركه!K5+كاشان!K5+'نجف اباد '!K5+نطنز!K5+چادگان!K5+برخوار!K5+لنجان!K5+'خور '!K5+اران!K5+بوئين!K5+سميرم!K5+فلاورجان!K5+نايين!K5+'شاهين شهر'!K5+گلپايگان!K5</f>
        <v>0</v>
      </c>
      <c r="L5" s="27">
        <f>اصفهان!L5+اردستان!L5+'خميني شهر'!L5+فريدن!L5+شهرضا!L5+'تيران وكرون'!L5+خوانسار!L5+دهاقان!L5+فريدونشهر!L5+مباركه!L5+كاشان!L5+'نجف اباد '!L5+نطنز!L5+چادگان!L5+برخوار!L5+لنجان!L5+'خور '!L5+اران!L5+بوئين!L5+سميرم!L5+فلاورجان!L5+نايين!L5+'شاهين شهر'!L5+گلپايگان!L5</f>
        <v>0</v>
      </c>
      <c r="M5" s="27">
        <f>اصفهان!M5+اردستان!M5+'خميني شهر'!M5+فريدن!M5+شهرضا!M5+'تيران وكرون'!M5+خوانسار!M5+دهاقان!M5+فريدونشهر!M5+مباركه!M5+كاشان!M5+'نجف اباد '!M5+نطنز!M5+چادگان!M5+برخوار!M5+لنجان!M5+'خور '!M5+اران!M5+بوئين!M5+سميرم!M5+فلاورجان!M5+نايين!M5+'شاهين شهر'!M5+گلپايگان!M5</f>
        <v>0</v>
      </c>
      <c r="N5" s="27">
        <f>اصفهان!N5+اردستان!N5+'خميني شهر'!N5+فريدن!N5+شهرضا!N5+'تيران وكرون'!N5+خوانسار!N5+دهاقان!N5+فريدونشهر!N5+مباركه!N5+كاشان!N5+'نجف اباد '!N5+نطنز!N5+چادگان!N5+برخوار!N5+لنجان!N5+'خور '!N5+اران!N5+بوئين!N5+سميرم!N5+فلاورجان!N5+نايين!N5+'شاهين شهر'!N5+گلپايگان!N5</f>
        <v>0</v>
      </c>
      <c r="O5" s="27">
        <f>اصفهان!O5+اردستان!O5+'خميني شهر'!O5+فريدن!O5+شهرضا!O5+'تيران وكرون'!O5+خوانسار!O5+دهاقان!O5+فريدونشهر!O5+مباركه!O5+كاشان!O5+'نجف اباد '!O5+نطنز!O5+چادگان!O5+برخوار!O5+لنجان!O5+'خور '!O5+اران!O5+بوئين!O5+سميرم!O5+فلاورجان!O5+نايين!O5+'شاهين شهر'!O5+گلپايگان!O5</f>
        <v>21</v>
      </c>
      <c r="P5" s="27">
        <f>اصفهان!P5+اردستان!P5+'خميني شهر'!P5+فريدن!P5+شهرضا!P5+'تيران وكرون'!P5+خوانسار!P5+دهاقان!P5+فريدونشهر!P5+مباركه!P5+كاشان!P5+'نجف اباد '!P5+نطنز!P5+چادگان!P5+برخوار!P5+لنجان!P5+'خور '!P5+اران!P5+بوئين!P5+سميرم!P5+فلاورجان!P5+نايين!P5+'شاهين شهر'!P5+گلپايگان!P5</f>
        <v>11</v>
      </c>
      <c r="Q5" s="27">
        <f>اصفهان!Q5+اردستان!Q5+'خميني شهر'!Q5+فريدن!Q5+شهرضا!Q5+'تيران وكرون'!Q5+خوانسار!Q5+دهاقان!Q5+فريدونشهر!Q5+مباركه!Q5+كاشان!Q5+'نجف اباد '!Q5+نطنز!Q5+چادگان!Q5+برخوار!Q5+لنجان!Q5+'خور '!Q5+اران!Q5+بوئين!Q5+سميرم!Q5+فلاورجان!Q5+نايين!Q5+'شاهين شهر'!Q5+گلپايگان!Q5</f>
        <v>63</v>
      </c>
      <c r="R5" s="27">
        <f>اصفهان!R5+اردستان!R5+'خميني شهر'!R5+فريدن!R5+شهرضا!R5+'تيران وكرون'!R5+خوانسار!R5+دهاقان!R5+فريدونشهر!R5+مباركه!R5+كاشان!R5+'نجف اباد '!R5+نطنز!R5+چادگان!R5+برخوار!R5+لنجان!R5+'خور '!R5+اران!R5+بوئين!R5+سميرم!R5+فلاورجان!R5+نايين!R5+'شاهين شهر'!R5+گلپايگان!R5</f>
        <v>16</v>
      </c>
      <c r="S5" s="27">
        <f>اصفهان!S5+اردستان!S5+'خميني شهر'!S5+فريدن!S5+شهرضا!S5+'تيران وكرون'!S5+خوانسار!S5+دهاقان!S5+فريدونشهر!S5+مباركه!S5+كاشان!S5+'نجف اباد '!S5+نطنز!S5+چادگان!S5+برخوار!S5+لنجان!S5+'خور '!S5+اران!S5+بوئين!S5+سميرم!S5+فلاورجان!S5+نايين!S5+'شاهين شهر'!S5+گلپايگان!S5</f>
        <v>0</v>
      </c>
      <c r="T5" s="27">
        <f>اصفهان!T5+اردستان!T5+'خميني شهر'!T5+فريدن!T5+شهرضا!T5+'تيران وكرون'!T5+خوانسار!T5+دهاقان!T5+فريدونشهر!T5+مباركه!T5+كاشان!T5+'نجف اباد '!T5+نطنز!T5+چادگان!T5+برخوار!T5+لنجان!T5+'خور '!T5+اران!T5+بوئين!T5+سميرم!T5+فلاورجان!T5+نايين!T5+'شاهين شهر'!T5+گلپايگان!T5</f>
        <v>0</v>
      </c>
      <c r="U5" s="27">
        <f>اصفهان!U5+اردستان!U5+'خميني شهر'!U5+فريدن!U5+شهرضا!U5+'تيران وكرون'!U5+خوانسار!U5+دهاقان!U5+فريدونشهر!U5+مباركه!U5+كاشان!U5+'نجف اباد '!U5+نطنز!U5+چادگان!U5+برخوار!U5+لنجان!U5+'خور '!U5+اران!U5+بوئين!U5+سميرم!U5+فلاورجان!U5+نايين!U5+'شاهين شهر'!U5+گلپايگان!U5</f>
        <v>0</v>
      </c>
      <c r="V5" s="27">
        <f>اصفهان!V5+اردستان!V5+'خميني شهر'!V5+فريدن!V5+شهرضا!V5+'تيران وكرون'!V5+خوانسار!V5+دهاقان!V5+فريدونشهر!V5+مباركه!V5+كاشان!V5+'نجف اباد '!V5+نطنز!V5+چادگان!V5+برخوار!V5+لنجان!V5+'خور '!V5+اران!V5+بوئين!V5+سميرم!V5+فلاورجان!V5+نايين!V5+'شاهين شهر'!V5+گلپايگان!V5</f>
        <v>0</v>
      </c>
      <c r="W5" s="27">
        <f>اصفهان!W5+اردستان!W5+'خميني شهر'!W5+فريدن!W5+شهرضا!W5+'تيران وكرون'!W5+خوانسار!W5+دهاقان!W5+فريدونشهر!W5+مباركه!W5+كاشان!W5+'نجف اباد '!W5+نطنز!W5+چادگان!W5+برخوار!W5+لنجان!W5+'خور '!W5+اران!W5+بوئين!W5+سميرم!W5+فلاورجان!W5+نايين!W5+'شاهين شهر'!W5+گلپايگان!W5</f>
        <v>0</v>
      </c>
      <c r="X5" s="27">
        <f>اصفهان!X5+اردستان!X5+'خميني شهر'!X5+فريدن!X5+شهرضا!X5+'تيران وكرون'!X5+خوانسار!X5+دهاقان!X5+فريدونشهر!X5+مباركه!X5+كاشان!X5+'نجف اباد '!X5+نطنز!X5+چادگان!X5+برخوار!X5+لنجان!X5+'خور '!X5+اران!X5+بوئين!X5+سميرم!X5+فلاورجان!X5+نايين!X5+'شاهين شهر'!X5+گلپايگان!X5</f>
        <v>17</v>
      </c>
      <c r="Y5" s="27">
        <f>اصفهان!Y5+اردستان!Y5+'خميني شهر'!Y5+فريدن!Y5+شهرضا!Y5+'تيران وكرون'!Y5+خوانسار!Y5+دهاقان!Y5+فريدونشهر!Y5+مباركه!Y5+كاشان!Y5+'نجف اباد '!Y5+نطنز!Y5+چادگان!Y5+برخوار!Y5+لنجان!Y5+'خور '!Y5+اران!Y5+بوئين!Y5+سميرم!Y5+فلاورجان!Y5+نايين!Y5+'شاهين شهر'!Y5+گلپايگان!Y5</f>
        <v>0</v>
      </c>
      <c r="Z5" s="27">
        <f>اصفهان!Z5+اردستان!Z5+'خميني شهر'!Z5+فريدن!Z5+شهرضا!Z5+'تيران وكرون'!Z5+خوانسار!Z5+دهاقان!Z5+فريدونشهر!Z5+مباركه!Z5+كاشان!Z5+'نجف اباد '!Z5+نطنز!Z5+چادگان!Z5+برخوار!Z5+لنجان!Z5+'خور '!Z5+اران!Z5+بوئين!Z5+سميرم!Z5+فلاورجان!Z5+نايين!Z5+'شاهين شهر'!Z5+گلپايگان!Z5</f>
        <v>0</v>
      </c>
      <c r="AA5" s="27">
        <f>اصفهان!AA5+اردستان!AA5+'خميني شهر'!AA5+فريدن!AA5+شهرضا!AA5+'تيران وكرون'!AA5+خوانسار!AA5+دهاقان!AA5+فريدونشهر!AA5+مباركه!AA5+كاشان!AA5+'نجف اباد '!AA5+نطنز!AA5+چادگان!AA5+برخوار!AA5+لنجان!AA5+'خور '!AA5+اران!AA5+بوئين!AA5+سميرم!AA5+فلاورجان!AA5+نايين!AA5+'شاهين شهر'!AA5+گلپايگان!AA5</f>
        <v>0</v>
      </c>
      <c r="AB5" s="27">
        <f>اصفهان!AB5+اردستان!AB5+'خميني شهر'!AB5+فريدن!AB5+شهرضا!AB5+'تيران وكرون'!AB5+خوانسار!AB5+دهاقان!AB5+فريدونشهر!AB5+مباركه!AB5+كاشان!AB5+'نجف اباد '!AB5+نطنز!AB5+چادگان!AB5+برخوار!AB5+لنجان!AB5+'خور '!AB5+اران!AB5+بوئين!AB5+سميرم!AB5+فلاورجان!AB5+نايين!AB5+'شاهين شهر'!AB5+گلپايگان!AB5</f>
        <v>0</v>
      </c>
      <c r="AC5" s="27">
        <f>اصفهان!AC5+اردستان!AC5+'خميني شهر'!AC5+فريدن!AC5+شهرضا!AC5+'تيران وكرون'!AC5+خوانسار!AC5+دهاقان!AC5+فريدونشهر!AC5+مباركه!AC5+كاشان!AC5+'نجف اباد '!AC5+نطنز!AC5+چادگان!AC5+برخوار!AC5+لنجان!AC5+'خور '!AC5+اران!AC5+بوئين!AC5+سميرم!AC5+فلاورجان!AC5+نايين!AC5+'شاهين شهر'!AC5+گلپايگان!AC5</f>
        <v>1</v>
      </c>
      <c r="AD5" s="27">
        <f>اصفهان!AD5+اردستان!AD5+'خميني شهر'!AD5+فريدن!AD5+شهرضا!AD5+'تيران وكرون'!AD5+خوانسار!AD5+دهاقان!AD5+فريدونشهر!AD5+مباركه!AD5+كاشان!AD5+'نجف اباد '!AD5+نطنز!AD5+چادگان!AD5+برخوار!AD5+لنجان!AD5+'خور '!AD5+اران!AD5+بوئين!AD5+سميرم!AD5+فلاورجان!AD5+نايين!AD5+'شاهين شهر'!AD5+گلپايگان!AD5</f>
        <v>6</v>
      </c>
      <c r="AE5" s="27">
        <f>اصفهان!AE5+اردستان!AE5+'خميني شهر'!AE5+فريدن!AE5+شهرضا!AE5+'تيران وكرون'!AE5+خوانسار!AE5+دهاقان!AE5+فريدونشهر!AE5+مباركه!AE5+كاشان!AE5+'نجف اباد '!AE5+نطنز!AE5+چادگان!AE5+برخوار!AE5+لنجان!AE5+'خور '!AE5+اران!AE5+بوئين!AE5+سميرم!AE5+فلاورجان!AE5+نايين!AE5+'شاهين شهر'!AE5+گلپايگان!AE5</f>
        <v>0</v>
      </c>
      <c r="AF5" s="3">
        <f>SUM(B5:AE5)</f>
        <v>921</v>
      </c>
      <c r="AG5" s="27">
        <f>اصفهان!AG5+اردستان!AG5+'خميني شهر'!AG5+فريدن!AG5+شهرضا!AG5+'تيران وكرون'!AG5+خوانسار!AG5+دهاقان!AG5+فريدونشهر!AG5+مباركه!AG5+كاشان!AG5+'نجف اباد '!AG5+نطنز!AG5+چادگان!AG5+برخوار!AG5+لنجان!AG5+'خور '!AG5+اران!AG5+بوئين!AG5+سميرم!AG5+فلاورجان!AG5+نايين!AG5+'شاهين شهر'!AG5+گلپايگان!AG5</f>
        <v>274</v>
      </c>
      <c r="AH5" s="27">
        <f>اصفهان!AH5+اردستان!AH5+'خميني شهر'!AH5+فريدن!AH5+شهرضا!AH5+'تيران وكرون'!AH5+خوانسار!AH5+دهاقان!AH5+فريدونشهر!AH5+مباركه!AH5+كاشان!AH5+'نجف اباد '!AH5+نطنز!AH5+چادگان!AH5+برخوار!AH5+لنجان!AH5+'خور '!AH5+اران!AH5+بوئين!AH5+سميرم!AH5+فلاورجان!AH5+نايين!AH5+'شاهين شهر'!AH5+گلپايگان!AH5</f>
        <v>534</v>
      </c>
      <c r="AI5" s="27">
        <f>اصفهان!AI5+اردستان!AI5+'خميني شهر'!AI5+فريدن!AI5+شهرضا!AI5+'تيران وكرون'!AI5+خوانسار!AI5+دهاقان!AI5+فريدونشهر!AI5+مباركه!AI5+كاشان!AI5+'نجف اباد '!AI5+نطنز!AI5+چادگان!AI5+برخوار!AI5+لنجان!AI5+'خور '!AI5+اران!AI5+بوئين!AI5+سميرم!AI5+فلاورجان!AI5+نايين!AI5+'شاهين شهر'!AI5+گلپايگان!AI5</f>
        <v>10</v>
      </c>
      <c r="AJ5" s="27">
        <f>اصفهان!AJ5+اردستان!AJ5+'خميني شهر'!AJ5+فريدن!AJ5+شهرضا!AJ5+'تيران وكرون'!AJ5+خوانسار!AJ5+دهاقان!AJ5+فريدونشهر!AJ5+مباركه!AJ5+كاشان!AJ5+'نجف اباد '!AJ5+نطنز!AJ5+چادگان!AJ5+برخوار!AJ5+لنجان!AJ5+'خور '!AJ5+اران!AJ5+بوئين!AJ5+سميرم!AJ5+فلاورجان!AJ5+نايين!AJ5+'شاهين شهر'!AJ5+گلپايگان!AJ5</f>
        <v>10</v>
      </c>
      <c r="AK5" s="27">
        <f>اصفهان!AK5+اردستان!AK5+'خميني شهر'!AK5+فريدن!AK5+شهرضا!AK5+'تيران وكرون'!AK5+خوانسار!AK5+دهاقان!AK5+فريدونشهر!AK5+مباركه!AK5+كاشان!AK5+'نجف اباد '!AK5+نطنز!AK5+چادگان!AK5+برخوار!AK5+لنجان!AK5+'خور '!AK5+اران!AK5+بوئين!AK5+سميرم!AK5+فلاورجان!AK5+نايين!AK5+'شاهين شهر'!AK5+گلپايگان!AK5</f>
        <v>304</v>
      </c>
      <c r="AL5" s="27">
        <f>اصفهان!AL5+اردستان!AL5+'خميني شهر'!AL5+فريدن!AL5+شهرضا!AL5+'تيران وكرون'!AL5+خوانسار!AL5+دهاقان!AL5+فريدونشهر!AL5+مباركه!AL5+كاشان!AL5+'نجف اباد '!AL5+نطنز!AL5+چادگان!AL5+برخوار!AL5+لنجان!AL5+'خور '!AL5+اران!AL5+بوئين!AL5+سميرم!AL5+فلاورجان!AL5+نايين!AL5+'شاهين شهر'!AL5+گلپايگان!AL5</f>
        <v>219</v>
      </c>
      <c r="AM5" s="27">
        <f>اصفهان!AM5+اردستان!AM5+'خميني شهر'!AM5+فريدن!AM5+شهرضا!AM5+'تيران وكرون'!AM5+خوانسار!AM5+دهاقان!AM5+فريدونشهر!AM5+مباركه!AM5+كاشان!AM5+'نجف اباد '!AM5+نطنز!AM5+چادگان!AM5+برخوار!AM5+لنجان!AM5+'خور '!AM5+اران!AM5+بوئين!AM5+سميرم!AM5+فلاورجان!AM5+نايين!AM5+'شاهين شهر'!AM5+گلپايگان!AM5</f>
        <v>398</v>
      </c>
      <c r="AN5" s="3">
        <f>SUM(AK5:AM5)</f>
        <v>921</v>
      </c>
    </row>
    <row r="6" spans="1:40">
      <c r="A6" s="2" t="s">
        <v>73</v>
      </c>
      <c r="B6" s="27">
        <f>اصفهان!B6+اردستان!B6+'خميني شهر'!B6+فريدن!B6+شهرضا!B6+'تيران وكرون'!B6+خوانسار!B6+دهاقان!B6+فريدونشهر!B6+مباركه!B6+كاشان!B6+'نجف اباد '!B6+نطنز!B6+چادگان!B6+برخوار!B6+لنجان!B6+'خور '!B6+اران!B6+بوئين!B6+سميرم!B6+فلاورجان!B6+نايين!B6+'شاهين شهر'!B6+گلپايگان!B6</f>
        <v>0</v>
      </c>
      <c r="C6" s="27">
        <f>اصفهان!C6+اردستان!C6+'خميني شهر'!C6+فريدن!C6+شهرضا!C6+'تيران وكرون'!C6+خوانسار!C6+دهاقان!C6+فريدونشهر!C6+مباركه!C6+كاشان!C6+'نجف اباد '!C6+نطنز!C6+چادگان!C6+برخوار!C6+لنجان!C6+'خور '!C6+اران!C6+بوئين!C6+سميرم!C6+فلاورجان!C6+نايين!C6+'شاهين شهر'!C6+گلپايگان!C6</f>
        <v>64</v>
      </c>
      <c r="D6" s="27">
        <f>اصفهان!D6+اردستان!D6+'خميني شهر'!D6+فريدن!D6+شهرضا!D6+'تيران وكرون'!D6+خوانسار!D6+دهاقان!D6+فريدونشهر!D6+مباركه!D6+كاشان!D6+'نجف اباد '!D6+نطنز!D6+چادگان!D6+برخوار!D6+لنجان!D6+'خور '!D6+اران!D6+بوئين!D6+سميرم!D6+فلاورجان!D6+نايين!D6+'شاهين شهر'!D6+گلپايگان!D6</f>
        <v>14</v>
      </c>
      <c r="E6" s="27">
        <f>اصفهان!E6+اردستان!E6+'خميني شهر'!E6+فريدن!E6+شهرضا!E6+'تيران وكرون'!E6+خوانسار!E6+دهاقان!E6+فريدونشهر!E6+مباركه!E6+كاشان!E6+'نجف اباد '!E6+نطنز!E6+چادگان!E6+برخوار!E6+لنجان!E6+'خور '!E6+اران!E6+بوئين!E6+سميرم!E6+فلاورجان!E6+نايين!E6+'شاهين شهر'!E6+گلپايگان!E6</f>
        <v>0</v>
      </c>
      <c r="F6" s="27">
        <f>اصفهان!F6+اردستان!F6+'خميني شهر'!F6+فريدن!F6+شهرضا!F6+'تيران وكرون'!F6+خوانسار!F6+دهاقان!F6+فريدونشهر!F6+مباركه!F6+كاشان!F6+'نجف اباد '!F6+نطنز!F6+چادگان!F6+برخوار!F6+لنجان!F6+'خور '!F6+اران!F6+بوئين!F6+سميرم!F6+فلاورجان!F6+نايين!F6+'شاهين شهر'!F6+گلپايگان!F6</f>
        <v>0</v>
      </c>
      <c r="G6" s="27">
        <f>اصفهان!G6+اردستان!G6+'خميني شهر'!G6+فريدن!G6+شهرضا!G6+'تيران وكرون'!G6+خوانسار!G6+دهاقان!G6+فريدونشهر!G6+مباركه!G6+كاشان!G6+'نجف اباد '!G6+نطنز!G6+چادگان!G6+برخوار!G6+لنجان!G6+'خور '!G6+اران!G6+بوئين!G6+سميرم!G6+فلاورجان!G6+نايين!G6+'شاهين شهر'!G6+گلپايگان!G6</f>
        <v>170</v>
      </c>
      <c r="H6" s="27">
        <f>اصفهان!H6+اردستان!H6+'خميني شهر'!H6+فريدن!H6+شهرضا!H6+'تيران وكرون'!H6+خوانسار!H6+دهاقان!H6+فريدونشهر!H6+مباركه!H6+كاشان!H6+'نجف اباد '!H6+نطنز!H6+چادگان!H6+برخوار!H6+لنجان!H6+'خور '!H6+اران!H6+بوئين!H6+سميرم!H6+فلاورجان!H6+نايين!H6+'شاهين شهر'!H6+گلپايگان!H6</f>
        <v>0</v>
      </c>
      <c r="I6" s="27">
        <f>اصفهان!I6+اردستان!I6+'خميني شهر'!I6+فريدن!I6+شهرضا!I6+'تيران وكرون'!I6+خوانسار!I6+دهاقان!I6+فريدونشهر!I6+مباركه!I6+كاشان!I6+'نجف اباد '!I6+نطنز!I6+چادگان!I6+برخوار!I6+لنجان!I6+'خور '!I6+اران!I6+بوئين!I6+سميرم!I6+فلاورجان!I6+نايين!I6+'شاهين شهر'!I6+گلپايگان!I6</f>
        <v>0</v>
      </c>
      <c r="J6" s="27">
        <f>اصفهان!J6+اردستان!J6+'خميني شهر'!J6+فريدن!J6+شهرضا!J6+'تيران وكرون'!J6+خوانسار!J6+دهاقان!J6+فريدونشهر!J6+مباركه!J6+كاشان!J6+'نجف اباد '!J6+نطنز!J6+چادگان!J6+برخوار!J6+لنجان!J6+'خور '!J6+اران!J6+بوئين!J6+سميرم!J6+فلاورجان!J6+نايين!J6+'شاهين شهر'!J6+گلپايگان!J6</f>
        <v>0</v>
      </c>
      <c r="K6" s="27">
        <f>اصفهان!K6+اردستان!K6+'خميني شهر'!K6+فريدن!K6+شهرضا!K6+'تيران وكرون'!K6+خوانسار!K6+دهاقان!K6+فريدونشهر!K6+مباركه!K6+كاشان!K6+'نجف اباد '!K6+نطنز!K6+چادگان!K6+برخوار!K6+لنجان!K6+'خور '!K6+اران!K6+بوئين!K6+سميرم!K6+فلاورجان!K6+نايين!K6+'شاهين شهر'!K6+گلپايگان!K6</f>
        <v>0</v>
      </c>
      <c r="L6" s="27">
        <f>اصفهان!L6+اردستان!L6+'خميني شهر'!L6+فريدن!L6+شهرضا!L6+'تيران وكرون'!L6+خوانسار!L6+دهاقان!L6+فريدونشهر!L6+مباركه!L6+كاشان!L6+'نجف اباد '!L6+نطنز!L6+چادگان!L6+برخوار!L6+لنجان!L6+'خور '!L6+اران!L6+بوئين!L6+سميرم!L6+فلاورجان!L6+نايين!L6+'شاهين شهر'!L6+گلپايگان!L6</f>
        <v>0</v>
      </c>
      <c r="M6" s="27">
        <f>اصفهان!M6+اردستان!M6+'خميني شهر'!M6+فريدن!M6+شهرضا!M6+'تيران وكرون'!M6+خوانسار!M6+دهاقان!M6+فريدونشهر!M6+مباركه!M6+كاشان!M6+'نجف اباد '!M6+نطنز!M6+چادگان!M6+برخوار!M6+لنجان!M6+'خور '!M6+اران!M6+بوئين!M6+سميرم!M6+فلاورجان!M6+نايين!M6+'شاهين شهر'!M6+گلپايگان!M6</f>
        <v>0</v>
      </c>
      <c r="N6" s="27">
        <f>اصفهان!N6+اردستان!N6+'خميني شهر'!N6+فريدن!N6+شهرضا!N6+'تيران وكرون'!N6+خوانسار!N6+دهاقان!N6+فريدونشهر!N6+مباركه!N6+كاشان!N6+'نجف اباد '!N6+نطنز!N6+چادگان!N6+برخوار!N6+لنجان!N6+'خور '!N6+اران!N6+بوئين!N6+سميرم!N6+فلاورجان!N6+نايين!N6+'شاهين شهر'!N6+گلپايگان!N6</f>
        <v>52</v>
      </c>
      <c r="O6" s="27">
        <f>اصفهان!O6+اردستان!O6+'خميني شهر'!O6+فريدن!O6+شهرضا!O6+'تيران وكرون'!O6+خوانسار!O6+دهاقان!O6+فريدونشهر!O6+مباركه!O6+كاشان!O6+'نجف اباد '!O6+نطنز!O6+چادگان!O6+برخوار!O6+لنجان!O6+'خور '!O6+اران!O6+بوئين!O6+سميرم!O6+فلاورجان!O6+نايين!O6+'شاهين شهر'!O6+گلپايگان!O6</f>
        <v>0</v>
      </c>
      <c r="P6" s="27">
        <f>اصفهان!P6+اردستان!P6+'خميني شهر'!P6+فريدن!P6+شهرضا!P6+'تيران وكرون'!P6+خوانسار!P6+دهاقان!P6+فريدونشهر!P6+مباركه!P6+كاشان!P6+'نجف اباد '!P6+نطنز!P6+چادگان!P6+برخوار!P6+لنجان!P6+'خور '!P6+اران!P6+بوئين!P6+سميرم!P6+فلاورجان!P6+نايين!P6+'شاهين شهر'!P6+گلپايگان!P6</f>
        <v>0</v>
      </c>
      <c r="Q6" s="27">
        <f>اصفهان!Q6+اردستان!Q6+'خميني شهر'!Q6+فريدن!Q6+شهرضا!Q6+'تيران وكرون'!Q6+خوانسار!Q6+دهاقان!Q6+فريدونشهر!Q6+مباركه!Q6+كاشان!Q6+'نجف اباد '!Q6+نطنز!Q6+چادگان!Q6+برخوار!Q6+لنجان!Q6+'خور '!Q6+اران!Q6+بوئين!Q6+سميرم!Q6+فلاورجان!Q6+نايين!Q6+'شاهين شهر'!Q6+گلپايگان!Q6</f>
        <v>0</v>
      </c>
      <c r="R6" s="27">
        <f>اصفهان!R6+اردستان!R6+'خميني شهر'!R6+فريدن!R6+شهرضا!R6+'تيران وكرون'!R6+خوانسار!R6+دهاقان!R6+فريدونشهر!R6+مباركه!R6+كاشان!R6+'نجف اباد '!R6+نطنز!R6+چادگان!R6+برخوار!R6+لنجان!R6+'خور '!R6+اران!R6+بوئين!R6+سميرم!R6+فلاورجان!R6+نايين!R6+'شاهين شهر'!R6+گلپايگان!R6</f>
        <v>0</v>
      </c>
      <c r="S6" s="27">
        <f>اصفهان!S6+اردستان!S6+'خميني شهر'!S6+فريدن!S6+شهرضا!S6+'تيران وكرون'!S6+خوانسار!S6+دهاقان!S6+فريدونشهر!S6+مباركه!S6+كاشان!S6+'نجف اباد '!S6+نطنز!S6+چادگان!S6+برخوار!S6+لنجان!S6+'خور '!S6+اران!S6+بوئين!S6+سميرم!S6+فلاورجان!S6+نايين!S6+'شاهين شهر'!S6+گلپايگان!S6</f>
        <v>0</v>
      </c>
      <c r="T6" s="27">
        <f>اصفهان!T6+اردستان!T6+'خميني شهر'!T6+فريدن!T6+شهرضا!T6+'تيران وكرون'!T6+خوانسار!T6+دهاقان!T6+فريدونشهر!T6+مباركه!T6+كاشان!T6+'نجف اباد '!T6+نطنز!T6+چادگان!T6+برخوار!T6+لنجان!T6+'خور '!T6+اران!T6+بوئين!T6+سميرم!T6+فلاورجان!T6+نايين!T6+'شاهين شهر'!T6+گلپايگان!T6</f>
        <v>2</v>
      </c>
      <c r="U6" s="27">
        <f>اصفهان!U6+اردستان!U6+'خميني شهر'!U6+فريدن!U6+شهرضا!U6+'تيران وكرون'!U6+خوانسار!U6+دهاقان!U6+فريدونشهر!U6+مباركه!U6+كاشان!U6+'نجف اباد '!U6+نطنز!U6+چادگان!U6+برخوار!U6+لنجان!U6+'خور '!U6+اران!U6+بوئين!U6+سميرم!U6+فلاورجان!U6+نايين!U6+'شاهين شهر'!U6+گلپايگان!U6</f>
        <v>0</v>
      </c>
      <c r="V6" s="27">
        <f>اصفهان!V6+اردستان!V6+'خميني شهر'!V6+فريدن!V6+شهرضا!V6+'تيران وكرون'!V6+خوانسار!V6+دهاقان!V6+فريدونشهر!V6+مباركه!V6+كاشان!V6+'نجف اباد '!V6+نطنز!V6+چادگان!V6+برخوار!V6+لنجان!V6+'خور '!V6+اران!V6+بوئين!V6+سميرم!V6+فلاورجان!V6+نايين!V6+'شاهين شهر'!V6+گلپايگان!V6</f>
        <v>0</v>
      </c>
      <c r="W6" s="27">
        <f>اصفهان!W6+اردستان!W6+'خميني شهر'!W6+فريدن!W6+شهرضا!W6+'تيران وكرون'!W6+خوانسار!W6+دهاقان!W6+فريدونشهر!W6+مباركه!W6+كاشان!W6+'نجف اباد '!W6+نطنز!W6+چادگان!W6+برخوار!W6+لنجان!W6+'خور '!W6+اران!W6+بوئين!W6+سميرم!W6+فلاورجان!W6+نايين!W6+'شاهين شهر'!W6+گلپايگان!W6</f>
        <v>0</v>
      </c>
      <c r="X6" s="27">
        <f>اصفهان!X6+اردستان!X6+'خميني شهر'!X6+فريدن!X6+شهرضا!X6+'تيران وكرون'!X6+خوانسار!X6+دهاقان!X6+فريدونشهر!X6+مباركه!X6+كاشان!X6+'نجف اباد '!X6+نطنز!X6+چادگان!X6+برخوار!X6+لنجان!X6+'خور '!X6+اران!X6+بوئين!X6+سميرم!X6+فلاورجان!X6+نايين!X6+'شاهين شهر'!X6+گلپايگان!X6</f>
        <v>0</v>
      </c>
      <c r="Y6" s="27">
        <f>اصفهان!Y6+اردستان!Y6+'خميني شهر'!Y6+فريدن!Y6+شهرضا!Y6+'تيران وكرون'!Y6+خوانسار!Y6+دهاقان!Y6+فريدونشهر!Y6+مباركه!Y6+كاشان!Y6+'نجف اباد '!Y6+نطنز!Y6+چادگان!Y6+برخوار!Y6+لنجان!Y6+'خور '!Y6+اران!Y6+بوئين!Y6+سميرم!Y6+فلاورجان!Y6+نايين!Y6+'شاهين شهر'!Y6+گلپايگان!Y6</f>
        <v>0</v>
      </c>
      <c r="Z6" s="27">
        <f>اصفهان!Z6+اردستان!Z6+'خميني شهر'!Z6+فريدن!Z6+شهرضا!Z6+'تيران وكرون'!Z6+خوانسار!Z6+دهاقان!Z6+فريدونشهر!Z6+مباركه!Z6+كاشان!Z6+'نجف اباد '!Z6+نطنز!Z6+چادگان!Z6+برخوار!Z6+لنجان!Z6+'خور '!Z6+اران!Z6+بوئين!Z6+سميرم!Z6+فلاورجان!Z6+نايين!Z6+'شاهين شهر'!Z6+گلپايگان!Z6</f>
        <v>1</v>
      </c>
      <c r="AA6" s="27">
        <f>اصفهان!AA6+اردستان!AA6+'خميني شهر'!AA6+فريدن!AA6+شهرضا!AA6+'تيران وكرون'!AA6+خوانسار!AA6+دهاقان!AA6+فريدونشهر!AA6+مباركه!AA6+كاشان!AA6+'نجف اباد '!AA6+نطنز!AA6+چادگان!AA6+برخوار!AA6+لنجان!AA6+'خور '!AA6+اران!AA6+بوئين!AA6+سميرم!AA6+فلاورجان!AA6+نايين!AA6+'شاهين شهر'!AA6+گلپايگان!AA6</f>
        <v>0</v>
      </c>
      <c r="AB6" s="27">
        <f>اصفهان!AB6+اردستان!AB6+'خميني شهر'!AB6+فريدن!AB6+شهرضا!AB6+'تيران وكرون'!AB6+خوانسار!AB6+دهاقان!AB6+فريدونشهر!AB6+مباركه!AB6+كاشان!AB6+'نجف اباد '!AB6+نطنز!AB6+چادگان!AB6+برخوار!AB6+لنجان!AB6+'خور '!AB6+اران!AB6+بوئين!AB6+سميرم!AB6+فلاورجان!AB6+نايين!AB6+'شاهين شهر'!AB6+گلپايگان!AB6</f>
        <v>0</v>
      </c>
      <c r="AC6" s="27">
        <f>اصفهان!AC6+اردستان!AC6+'خميني شهر'!AC6+فريدن!AC6+شهرضا!AC6+'تيران وكرون'!AC6+خوانسار!AC6+دهاقان!AC6+فريدونشهر!AC6+مباركه!AC6+كاشان!AC6+'نجف اباد '!AC6+نطنز!AC6+چادگان!AC6+برخوار!AC6+لنجان!AC6+'خور '!AC6+اران!AC6+بوئين!AC6+سميرم!AC6+فلاورجان!AC6+نايين!AC6+'شاهين شهر'!AC6+گلپايگان!AC6</f>
        <v>1</v>
      </c>
      <c r="AD6" s="27">
        <f>اصفهان!AD6+اردستان!AD6+'خميني شهر'!AD6+فريدن!AD6+شهرضا!AD6+'تيران وكرون'!AD6+خوانسار!AD6+دهاقان!AD6+فريدونشهر!AD6+مباركه!AD6+كاشان!AD6+'نجف اباد '!AD6+نطنز!AD6+چادگان!AD6+برخوار!AD6+لنجان!AD6+'خور '!AD6+اران!AD6+بوئين!AD6+سميرم!AD6+فلاورجان!AD6+نايين!AD6+'شاهين شهر'!AD6+گلپايگان!AD6</f>
        <v>0</v>
      </c>
      <c r="AE6" s="27">
        <f>اصفهان!AE6+اردستان!AE6+'خميني شهر'!AE6+فريدن!AE6+شهرضا!AE6+'تيران وكرون'!AE6+خوانسار!AE6+دهاقان!AE6+فريدونشهر!AE6+مباركه!AE6+كاشان!AE6+'نجف اباد '!AE6+نطنز!AE6+چادگان!AE6+برخوار!AE6+لنجان!AE6+'خور '!AE6+اران!AE6+بوئين!AE6+سميرم!AE6+فلاورجان!AE6+نايين!AE6+'شاهين شهر'!AE6+گلپايگان!AE6</f>
        <v>0</v>
      </c>
      <c r="AF6" s="3">
        <f t="shared" ref="AF6:AF10" si="0">SUM(B6:AE6)</f>
        <v>304</v>
      </c>
      <c r="AG6" s="27">
        <f>اصفهان!AG6+اردستان!AG6+'خميني شهر'!AG6+فريدن!AG6+شهرضا!AG6+'تيران وكرون'!AG6+خوانسار!AG6+دهاقان!AG6+فريدونشهر!AG6+مباركه!AG6+كاشان!AG6+'نجف اباد '!AG6+نطنز!AG6+چادگان!AG6+برخوار!AG6+لنجان!AG6+'خور '!AG6+اران!AG6+بوئين!AG6+سميرم!AG6+فلاورجان!AG6+نايين!AG6+'شاهين شهر'!AG6+گلپايگان!AG6</f>
        <v>152</v>
      </c>
      <c r="AH6" s="27">
        <f>اصفهان!AH6+اردستان!AH6+'خميني شهر'!AH6+فريدن!AH6+شهرضا!AH6+'تيران وكرون'!AH6+خوانسار!AH6+دهاقان!AH6+فريدونشهر!AH6+مباركه!AH6+كاشان!AH6+'نجف اباد '!AH6+نطنز!AH6+چادگان!AH6+برخوار!AH6+لنجان!AH6+'خور '!AH6+اران!AH6+بوئين!AH6+سميرم!AH6+فلاورجان!AH6+نايين!AH6+'شاهين شهر'!AH6+گلپايگان!AH6</f>
        <v>342</v>
      </c>
      <c r="AI6" s="27">
        <f>اصفهان!AI6+اردستان!AI6+'خميني شهر'!AI6+فريدن!AI6+شهرضا!AI6+'تيران وكرون'!AI6+خوانسار!AI6+دهاقان!AI6+فريدونشهر!AI6+مباركه!AI6+كاشان!AI6+'نجف اباد '!AI6+نطنز!AI6+چادگان!AI6+برخوار!AI6+لنجان!AI6+'خور '!AI6+اران!AI6+بوئين!AI6+سميرم!AI6+فلاورجان!AI6+نايين!AI6+'شاهين شهر'!AI6+گلپايگان!AI6</f>
        <v>0</v>
      </c>
      <c r="AJ6" s="27">
        <f>اصفهان!AJ6+اردستان!AJ6+'خميني شهر'!AJ6+فريدن!AJ6+شهرضا!AJ6+'تيران وكرون'!AJ6+خوانسار!AJ6+دهاقان!AJ6+فريدونشهر!AJ6+مباركه!AJ6+كاشان!AJ6+'نجف اباد '!AJ6+نطنز!AJ6+چادگان!AJ6+برخوار!AJ6+لنجان!AJ6+'خور '!AJ6+اران!AJ6+بوئين!AJ6+سميرم!AJ6+فلاورجان!AJ6+نايين!AJ6+'شاهين شهر'!AJ6+گلپايگان!AJ6</f>
        <v>12</v>
      </c>
      <c r="AK6" s="27">
        <f>اصفهان!AK6+اردستان!AK6+'خميني شهر'!AK6+فريدن!AK6+شهرضا!AK6+'تيران وكرون'!AK6+خوانسار!AK6+دهاقان!AK6+فريدونشهر!AK6+مباركه!AK6+كاشان!AK6+'نجف اباد '!AK6+نطنز!AK6+چادگان!AK6+برخوار!AK6+لنجان!AK6+'خور '!AK6+اران!AK6+بوئين!AK6+سميرم!AK6+فلاورجان!AK6+نايين!AK6+'شاهين شهر'!AK6+گلپايگان!AK6</f>
        <v>92</v>
      </c>
      <c r="AL6" s="27">
        <f>اصفهان!AL6+اردستان!AL6+'خميني شهر'!AL6+فريدن!AL6+شهرضا!AL6+'تيران وكرون'!AL6+خوانسار!AL6+دهاقان!AL6+فريدونشهر!AL6+مباركه!AL6+كاشان!AL6+'نجف اباد '!AL6+نطنز!AL6+چادگان!AL6+برخوار!AL6+لنجان!AL6+'خور '!AL6+اران!AL6+بوئين!AL6+سميرم!AL6+فلاورجان!AL6+نايين!AL6+'شاهين شهر'!AL6+گلپايگان!AL6</f>
        <v>24</v>
      </c>
      <c r="AM6" s="27">
        <f>اصفهان!AM6+اردستان!AM6+'خميني شهر'!AM6+فريدن!AM6+شهرضا!AM6+'تيران وكرون'!AM6+خوانسار!AM6+دهاقان!AM6+فريدونشهر!AM6+مباركه!AM6+كاشان!AM6+'نجف اباد '!AM6+نطنز!AM6+چادگان!AM6+برخوار!AM6+لنجان!AM6+'خور '!AM6+اران!AM6+بوئين!AM6+سميرم!AM6+فلاورجان!AM6+نايين!AM6+'شاهين شهر'!AM6+گلپايگان!AM6</f>
        <v>188</v>
      </c>
      <c r="AN6" s="3">
        <f t="shared" ref="AN6:AN10" si="1">SUM(AK6:AM6)</f>
        <v>304</v>
      </c>
    </row>
    <row r="7" spans="1:40">
      <c r="A7" s="2" t="s">
        <v>74</v>
      </c>
      <c r="B7" s="27">
        <f>اصفهان!B7+اردستان!B7+'خميني شهر'!B7+فريدن!B7+شهرضا!B7+'تيران وكرون'!B7+خوانسار!B7+دهاقان!B7+فريدونشهر!B7+مباركه!B7+كاشان!B7+'نجف اباد '!B7+نطنز!B7+چادگان!B7+برخوار!B7+لنجان!B7+'خور '!B7+اران!B7+بوئين!B7+سميرم!B7+فلاورجان!B7+نايين!B7+'شاهين شهر'!B7+گلپايگان!B7</f>
        <v>6130</v>
      </c>
      <c r="C7" s="27">
        <f>اصفهان!C7+اردستان!C7+'خميني شهر'!C7+فريدن!C7+شهرضا!C7+'تيران وكرون'!C7+خوانسار!C7+دهاقان!C7+فريدونشهر!C7+مباركه!C7+كاشان!C7+'نجف اباد '!C7+نطنز!C7+چادگان!C7+برخوار!C7+لنجان!C7+'خور '!C7+اران!C7+بوئين!C7+سميرم!C7+فلاورجان!C7+نايين!C7+'شاهين شهر'!C7+گلپايگان!C7</f>
        <v>11547</v>
      </c>
      <c r="D7" s="27">
        <f>اصفهان!D7+اردستان!D7+'خميني شهر'!D7+فريدن!D7+شهرضا!D7+'تيران وكرون'!D7+خوانسار!D7+دهاقان!D7+فريدونشهر!D7+مباركه!D7+كاشان!D7+'نجف اباد '!D7+نطنز!D7+چادگان!D7+برخوار!D7+لنجان!D7+'خور '!D7+اران!D7+بوئين!D7+سميرم!D7+فلاورجان!D7+نايين!D7+'شاهين شهر'!D7+گلپايگان!D7</f>
        <v>922</v>
      </c>
      <c r="E7" s="27">
        <f>اصفهان!E7+اردستان!E7+'خميني شهر'!E7+فريدن!E7+شهرضا!E7+'تيران وكرون'!E7+خوانسار!E7+دهاقان!E7+فريدونشهر!E7+مباركه!E7+كاشان!E7+'نجف اباد '!E7+نطنز!E7+چادگان!E7+برخوار!E7+لنجان!E7+'خور '!E7+اران!E7+بوئين!E7+سميرم!E7+فلاورجان!E7+نايين!E7+'شاهين شهر'!E7+گلپايگان!E7</f>
        <v>0</v>
      </c>
      <c r="F7" s="27">
        <f>اصفهان!F7+اردستان!F7+'خميني شهر'!F7+فريدن!F7+شهرضا!F7+'تيران وكرون'!F7+خوانسار!F7+دهاقان!F7+فريدونشهر!F7+مباركه!F7+كاشان!F7+'نجف اباد '!F7+نطنز!F7+چادگان!F7+برخوار!F7+لنجان!F7+'خور '!F7+اران!F7+بوئين!F7+سميرم!F7+فلاورجان!F7+نايين!F7+'شاهين شهر'!F7+گلپايگان!F7</f>
        <v>0</v>
      </c>
      <c r="G7" s="27">
        <f>اصفهان!G7+اردستان!G7+'خميني شهر'!G7+فريدن!G7+شهرضا!G7+'تيران وكرون'!G7+خوانسار!G7+دهاقان!G7+فريدونشهر!G7+مباركه!G7+كاشان!G7+'نجف اباد '!G7+نطنز!G7+چادگان!G7+برخوار!G7+لنجان!G7+'خور '!G7+اران!G7+بوئين!G7+سميرم!G7+فلاورجان!G7+نايين!G7+'شاهين شهر'!G7+گلپايگان!G7</f>
        <v>375</v>
      </c>
      <c r="H7" s="27">
        <f>اصفهان!H7+اردستان!H7+'خميني شهر'!H7+فريدن!H7+شهرضا!H7+'تيران وكرون'!H7+خوانسار!H7+دهاقان!H7+فريدونشهر!H7+مباركه!H7+كاشان!H7+'نجف اباد '!H7+نطنز!H7+چادگان!H7+برخوار!H7+لنجان!H7+'خور '!H7+اران!H7+بوئين!H7+سميرم!H7+فلاورجان!H7+نايين!H7+'شاهين شهر'!H7+گلپايگان!H7</f>
        <v>0</v>
      </c>
      <c r="I7" s="27">
        <f>اصفهان!I7+اردستان!I7+'خميني شهر'!I7+فريدن!I7+شهرضا!I7+'تيران وكرون'!I7+خوانسار!I7+دهاقان!I7+فريدونشهر!I7+مباركه!I7+كاشان!I7+'نجف اباد '!I7+نطنز!I7+چادگان!I7+برخوار!I7+لنجان!I7+'خور '!I7+اران!I7+بوئين!I7+سميرم!I7+فلاورجان!I7+نايين!I7+'شاهين شهر'!I7+گلپايگان!I7</f>
        <v>4</v>
      </c>
      <c r="J7" s="27">
        <f>اصفهان!J7+اردستان!J7+'خميني شهر'!J7+فريدن!J7+شهرضا!J7+'تيران وكرون'!J7+خوانسار!J7+دهاقان!J7+فريدونشهر!J7+مباركه!J7+كاشان!J7+'نجف اباد '!J7+نطنز!J7+چادگان!J7+برخوار!J7+لنجان!J7+'خور '!J7+اران!J7+بوئين!J7+سميرم!J7+فلاورجان!J7+نايين!J7+'شاهين شهر'!J7+گلپايگان!J7</f>
        <v>74</v>
      </c>
      <c r="K7" s="27">
        <f>اصفهان!K7+اردستان!K7+'خميني شهر'!K7+فريدن!K7+شهرضا!K7+'تيران وكرون'!K7+خوانسار!K7+دهاقان!K7+فريدونشهر!K7+مباركه!K7+كاشان!K7+'نجف اباد '!K7+نطنز!K7+چادگان!K7+برخوار!K7+لنجان!K7+'خور '!K7+اران!K7+بوئين!K7+سميرم!K7+فلاورجان!K7+نايين!K7+'شاهين شهر'!K7+گلپايگان!K7</f>
        <v>1</v>
      </c>
      <c r="L7" s="27">
        <f>اصفهان!L7+اردستان!L7+'خميني شهر'!L7+فريدن!L7+شهرضا!L7+'تيران وكرون'!L7+خوانسار!L7+دهاقان!L7+فريدونشهر!L7+مباركه!L7+كاشان!L7+'نجف اباد '!L7+نطنز!L7+چادگان!L7+برخوار!L7+لنجان!L7+'خور '!L7+اران!L7+بوئين!L7+سميرم!L7+فلاورجان!L7+نايين!L7+'شاهين شهر'!L7+گلپايگان!L7</f>
        <v>0</v>
      </c>
      <c r="M7" s="27">
        <f>اصفهان!M7+اردستان!M7+'خميني شهر'!M7+فريدن!M7+شهرضا!M7+'تيران وكرون'!M7+خوانسار!M7+دهاقان!M7+فريدونشهر!M7+مباركه!M7+كاشان!M7+'نجف اباد '!M7+نطنز!M7+چادگان!M7+برخوار!M7+لنجان!M7+'خور '!M7+اران!M7+بوئين!M7+سميرم!M7+فلاورجان!M7+نايين!M7+'شاهين شهر'!M7+گلپايگان!M7</f>
        <v>0</v>
      </c>
      <c r="N7" s="27">
        <f>اصفهان!N7+اردستان!N7+'خميني شهر'!N7+فريدن!N7+شهرضا!N7+'تيران وكرون'!N7+خوانسار!N7+دهاقان!N7+فريدونشهر!N7+مباركه!N7+كاشان!N7+'نجف اباد '!N7+نطنز!N7+چادگان!N7+برخوار!N7+لنجان!N7+'خور '!N7+اران!N7+بوئين!N7+سميرم!N7+فلاورجان!N7+نايين!N7+'شاهين شهر'!N7+گلپايگان!N7</f>
        <v>0</v>
      </c>
      <c r="O7" s="27">
        <f>اصفهان!O7+اردستان!O7+'خميني شهر'!O7+فريدن!O7+شهرضا!O7+'تيران وكرون'!O7+خوانسار!O7+دهاقان!O7+فريدونشهر!O7+مباركه!O7+كاشان!O7+'نجف اباد '!O7+نطنز!O7+چادگان!O7+برخوار!O7+لنجان!O7+'خور '!O7+اران!O7+بوئين!O7+سميرم!O7+فلاورجان!O7+نايين!O7+'شاهين شهر'!O7+گلپايگان!O7</f>
        <v>0</v>
      </c>
      <c r="P7" s="27">
        <f>اصفهان!P7+اردستان!P7+'خميني شهر'!P7+فريدن!P7+شهرضا!P7+'تيران وكرون'!P7+خوانسار!P7+دهاقان!P7+فريدونشهر!P7+مباركه!P7+كاشان!P7+'نجف اباد '!P7+نطنز!P7+چادگان!P7+برخوار!P7+لنجان!P7+'خور '!P7+اران!P7+بوئين!P7+سميرم!P7+فلاورجان!P7+نايين!P7+'شاهين شهر'!P7+گلپايگان!P7</f>
        <v>0</v>
      </c>
      <c r="Q7" s="27">
        <f>اصفهان!Q7+اردستان!Q7+'خميني شهر'!Q7+فريدن!Q7+شهرضا!Q7+'تيران وكرون'!Q7+خوانسار!Q7+دهاقان!Q7+فريدونشهر!Q7+مباركه!Q7+كاشان!Q7+'نجف اباد '!Q7+نطنز!Q7+چادگان!Q7+برخوار!Q7+لنجان!Q7+'خور '!Q7+اران!Q7+بوئين!Q7+سميرم!Q7+فلاورجان!Q7+نايين!Q7+'شاهين شهر'!Q7+گلپايگان!Q7</f>
        <v>0</v>
      </c>
      <c r="R7" s="27">
        <f>اصفهان!R7+اردستان!R7+'خميني شهر'!R7+فريدن!R7+شهرضا!R7+'تيران وكرون'!R7+خوانسار!R7+دهاقان!R7+فريدونشهر!R7+مباركه!R7+كاشان!R7+'نجف اباد '!R7+نطنز!R7+چادگان!R7+برخوار!R7+لنجان!R7+'خور '!R7+اران!R7+بوئين!R7+سميرم!R7+فلاورجان!R7+نايين!R7+'شاهين شهر'!R7+گلپايگان!R7</f>
        <v>0</v>
      </c>
      <c r="S7" s="27">
        <f>اصفهان!S7+اردستان!S7+'خميني شهر'!S7+فريدن!S7+شهرضا!S7+'تيران وكرون'!S7+خوانسار!S7+دهاقان!S7+فريدونشهر!S7+مباركه!S7+كاشان!S7+'نجف اباد '!S7+نطنز!S7+چادگان!S7+برخوار!S7+لنجان!S7+'خور '!S7+اران!S7+بوئين!S7+سميرم!S7+فلاورجان!S7+نايين!S7+'شاهين شهر'!S7+گلپايگان!S7</f>
        <v>0</v>
      </c>
      <c r="T7" s="27">
        <f>اصفهان!T7+اردستان!T7+'خميني شهر'!T7+فريدن!T7+شهرضا!T7+'تيران وكرون'!T7+خوانسار!T7+دهاقان!T7+فريدونشهر!T7+مباركه!T7+كاشان!T7+'نجف اباد '!T7+نطنز!T7+چادگان!T7+برخوار!T7+لنجان!T7+'خور '!T7+اران!T7+بوئين!T7+سميرم!T7+فلاورجان!T7+نايين!T7+'شاهين شهر'!T7+گلپايگان!T7</f>
        <v>0</v>
      </c>
      <c r="U7" s="27">
        <f>اصفهان!U7+اردستان!U7+'خميني شهر'!U7+فريدن!U7+شهرضا!U7+'تيران وكرون'!U7+خوانسار!U7+دهاقان!U7+فريدونشهر!U7+مباركه!U7+كاشان!U7+'نجف اباد '!U7+نطنز!U7+چادگان!U7+برخوار!U7+لنجان!U7+'خور '!U7+اران!U7+بوئين!U7+سميرم!U7+فلاورجان!U7+نايين!U7+'شاهين شهر'!U7+گلپايگان!U7</f>
        <v>50</v>
      </c>
      <c r="V7" s="27">
        <f>اصفهان!V7+اردستان!V7+'خميني شهر'!V7+فريدن!V7+شهرضا!V7+'تيران وكرون'!V7+خوانسار!V7+دهاقان!V7+فريدونشهر!V7+مباركه!V7+كاشان!V7+'نجف اباد '!V7+نطنز!V7+چادگان!V7+برخوار!V7+لنجان!V7+'خور '!V7+اران!V7+بوئين!V7+سميرم!V7+فلاورجان!V7+نايين!V7+'شاهين شهر'!V7+گلپايگان!V7</f>
        <v>0</v>
      </c>
      <c r="W7" s="27">
        <f>اصفهان!W7+اردستان!W7+'خميني شهر'!W7+فريدن!W7+شهرضا!W7+'تيران وكرون'!W7+خوانسار!W7+دهاقان!W7+فريدونشهر!W7+مباركه!W7+كاشان!W7+'نجف اباد '!W7+نطنز!W7+چادگان!W7+برخوار!W7+لنجان!W7+'خور '!W7+اران!W7+بوئين!W7+سميرم!W7+فلاورجان!W7+نايين!W7+'شاهين شهر'!W7+گلپايگان!W7</f>
        <v>1</v>
      </c>
      <c r="X7" s="27">
        <f>اصفهان!X7+اردستان!X7+'خميني شهر'!X7+فريدن!X7+شهرضا!X7+'تيران وكرون'!X7+خوانسار!X7+دهاقان!X7+فريدونشهر!X7+مباركه!X7+كاشان!X7+'نجف اباد '!X7+نطنز!X7+چادگان!X7+برخوار!X7+لنجان!X7+'خور '!X7+اران!X7+بوئين!X7+سميرم!X7+فلاورجان!X7+نايين!X7+'شاهين شهر'!X7+گلپايگان!X7</f>
        <v>1</v>
      </c>
      <c r="Y7" s="27">
        <f>اصفهان!Y7+اردستان!Y7+'خميني شهر'!Y7+فريدن!Y7+شهرضا!Y7+'تيران وكرون'!Y7+خوانسار!Y7+دهاقان!Y7+فريدونشهر!Y7+مباركه!Y7+كاشان!Y7+'نجف اباد '!Y7+نطنز!Y7+چادگان!Y7+برخوار!Y7+لنجان!Y7+'خور '!Y7+اران!Y7+بوئين!Y7+سميرم!Y7+فلاورجان!Y7+نايين!Y7+'شاهين شهر'!Y7+گلپايگان!Y7</f>
        <v>1</v>
      </c>
      <c r="Z7" s="27">
        <f>اصفهان!Z7+اردستان!Z7+'خميني شهر'!Z7+فريدن!Z7+شهرضا!Z7+'تيران وكرون'!Z7+خوانسار!Z7+دهاقان!Z7+فريدونشهر!Z7+مباركه!Z7+كاشان!Z7+'نجف اباد '!Z7+نطنز!Z7+چادگان!Z7+برخوار!Z7+لنجان!Z7+'خور '!Z7+اران!Z7+بوئين!Z7+سميرم!Z7+فلاورجان!Z7+نايين!Z7+'شاهين شهر'!Z7+گلپايگان!Z7</f>
        <v>0</v>
      </c>
      <c r="AA7" s="27">
        <f>اصفهان!AA7+اردستان!AA7+'خميني شهر'!AA7+فريدن!AA7+شهرضا!AA7+'تيران وكرون'!AA7+خوانسار!AA7+دهاقان!AA7+فريدونشهر!AA7+مباركه!AA7+كاشان!AA7+'نجف اباد '!AA7+نطنز!AA7+چادگان!AA7+برخوار!AA7+لنجان!AA7+'خور '!AA7+اران!AA7+بوئين!AA7+سميرم!AA7+فلاورجان!AA7+نايين!AA7+'شاهين شهر'!AA7+گلپايگان!AA7</f>
        <v>0</v>
      </c>
      <c r="AB7" s="27">
        <f>اصفهان!AB7+اردستان!AB7+'خميني شهر'!AB7+فريدن!AB7+شهرضا!AB7+'تيران وكرون'!AB7+خوانسار!AB7+دهاقان!AB7+فريدونشهر!AB7+مباركه!AB7+كاشان!AB7+'نجف اباد '!AB7+نطنز!AB7+چادگان!AB7+برخوار!AB7+لنجان!AB7+'خور '!AB7+اران!AB7+بوئين!AB7+سميرم!AB7+فلاورجان!AB7+نايين!AB7+'شاهين شهر'!AB7+گلپايگان!AB7</f>
        <v>0</v>
      </c>
      <c r="AC7" s="27">
        <f>اصفهان!AC7+اردستان!AC7+'خميني شهر'!AC7+فريدن!AC7+شهرضا!AC7+'تيران وكرون'!AC7+خوانسار!AC7+دهاقان!AC7+فريدونشهر!AC7+مباركه!AC7+كاشان!AC7+'نجف اباد '!AC7+نطنز!AC7+چادگان!AC7+برخوار!AC7+لنجان!AC7+'خور '!AC7+اران!AC7+بوئين!AC7+سميرم!AC7+فلاورجان!AC7+نايين!AC7+'شاهين شهر'!AC7+گلپايگان!AC7</f>
        <v>0</v>
      </c>
      <c r="AD7" s="27">
        <f>اصفهان!AD7+اردستان!AD7+'خميني شهر'!AD7+فريدن!AD7+شهرضا!AD7+'تيران وكرون'!AD7+خوانسار!AD7+دهاقان!AD7+فريدونشهر!AD7+مباركه!AD7+كاشان!AD7+'نجف اباد '!AD7+نطنز!AD7+چادگان!AD7+برخوار!AD7+لنجان!AD7+'خور '!AD7+اران!AD7+بوئين!AD7+سميرم!AD7+فلاورجان!AD7+نايين!AD7+'شاهين شهر'!AD7+گلپايگان!AD7</f>
        <v>0</v>
      </c>
      <c r="AE7" s="27">
        <f>اصفهان!AE7+اردستان!AE7+'خميني شهر'!AE7+فريدن!AE7+شهرضا!AE7+'تيران وكرون'!AE7+خوانسار!AE7+دهاقان!AE7+فريدونشهر!AE7+مباركه!AE7+كاشان!AE7+'نجف اباد '!AE7+نطنز!AE7+چادگان!AE7+برخوار!AE7+لنجان!AE7+'خور '!AE7+اران!AE7+بوئين!AE7+سميرم!AE7+فلاورجان!AE7+نايين!AE7+'شاهين شهر'!AE7+گلپايگان!AE7</f>
        <v>0</v>
      </c>
      <c r="AF7" s="3">
        <f t="shared" si="0"/>
        <v>19106</v>
      </c>
      <c r="AG7" s="27">
        <f>اصفهان!AG7+اردستان!AG7+'خميني شهر'!AG7+فريدن!AG7+شهرضا!AG7+'تيران وكرون'!AG7+خوانسار!AG7+دهاقان!AG7+فريدونشهر!AG7+مباركه!AG7+كاشان!AG7+'نجف اباد '!AG7+نطنز!AG7+چادگان!AG7+برخوار!AG7+لنجان!AG7+'خور '!AG7+اران!AG7+بوئين!AG7+سميرم!AG7+فلاورجان!AG7+نايين!AG7+'شاهين شهر'!AG7+گلپايگان!AG7</f>
        <v>3059.85</v>
      </c>
      <c r="AH7" s="27">
        <f>اصفهان!AH7+اردستان!AH7+'خميني شهر'!AH7+فريدن!AH7+شهرضا!AH7+'تيران وكرون'!AH7+خوانسار!AH7+دهاقان!AH7+فريدونشهر!AH7+مباركه!AH7+كاشان!AH7+'نجف اباد '!AH7+نطنز!AH7+چادگان!AH7+برخوار!AH7+لنجان!AH7+'خور '!AH7+اران!AH7+بوئين!AH7+سميرم!AH7+فلاورجان!AH7+نايين!AH7+'شاهين شهر'!AH7+گلپايگان!AH7</f>
        <v>264.14999999999998</v>
      </c>
      <c r="AI7" s="27">
        <f>اصفهان!AI7+اردستان!AI7+'خميني شهر'!AI7+فريدن!AI7+شهرضا!AI7+'تيران وكرون'!AI7+خوانسار!AI7+دهاقان!AI7+فريدونشهر!AI7+مباركه!AI7+كاشان!AI7+'نجف اباد '!AI7+نطنز!AI7+چادگان!AI7+برخوار!AI7+لنجان!AI7+'خور '!AI7+اران!AI7+بوئين!AI7+سميرم!AI7+فلاورجان!AI7+نايين!AI7+'شاهين شهر'!AI7+گلپايگان!AI7</f>
        <v>10</v>
      </c>
      <c r="AJ7" s="27">
        <f>اصفهان!AJ7+اردستان!AJ7+'خميني شهر'!AJ7+فريدن!AJ7+شهرضا!AJ7+'تيران وكرون'!AJ7+خوانسار!AJ7+دهاقان!AJ7+فريدونشهر!AJ7+مباركه!AJ7+كاشان!AJ7+'نجف اباد '!AJ7+نطنز!AJ7+چادگان!AJ7+برخوار!AJ7+لنجان!AJ7+'خور '!AJ7+اران!AJ7+بوئين!AJ7+سميرم!AJ7+فلاورجان!AJ7+نايين!AJ7+'شاهين شهر'!AJ7+گلپايگان!AJ7</f>
        <v>113</v>
      </c>
      <c r="AK7" s="27">
        <f>اصفهان!AK7+اردستان!AK7+'خميني شهر'!AK7+فريدن!AK7+شهرضا!AK7+'تيران وكرون'!AK7+خوانسار!AK7+دهاقان!AK7+فريدونشهر!AK7+مباركه!AK7+كاشان!AK7+'نجف اباد '!AK7+نطنز!AK7+چادگان!AK7+برخوار!AK7+لنجان!AK7+'خور '!AK7+اران!AK7+بوئين!AK7+سميرم!AK7+فلاورجان!AK7+نايين!AK7+'شاهين شهر'!AK7+گلپايگان!AK7</f>
        <v>5447</v>
      </c>
      <c r="AL7" s="27">
        <f>اصفهان!AL7+اردستان!AL7+'خميني شهر'!AL7+فريدن!AL7+شهرضا!AL7+'تيران وكرون'!AL7+خوانسار!AL7+دهاقان!AL7+فريدونشهر!AL7+مباركه!AL7+كاشان!AL7+'نجف اباد '!AL7+نطنز!AL7+چادگان!AL7+برخوار!AL7+لنجان!AL7+'خور '!AL7+اران!AL7+بوئين!AL7+سميرم!AL7+فلاورجان!AL7+نايين!AL7+'شاهين شهر'!AL7+گلپايگان!AL7</f>
        <v>4636</v>
      </c>
      <c r="AM7" s="27">
        <f>اصفهان!AM7+اردستان!AM7+'خميني شهر'!AM7+فريدن!AM7+شهرضا!AM7+'تيران وكرون'!AM7+خوانسار!AM7+دهاقان!AM7+فريدونشهر!AM7+مباركه!AM7+كاشان!AM7+'نجف اباد '!AM7+نطنز!AM7+چادگان!AM7+برخوار!AM7+لنجان!AM7+'خور '!AM7+اران!AM7+بوئين!AM7+سميرم!AM7+فلاورجان!AM7+نايين!AM7+'شاهين شهر'!AM7+گلپايگان!AM7</f>
        <v>9023</v>
      </c>
      <c r="AN7" s="3">
        <f t="shared" si="1"/>
        <v>19106</v>
      </c>
    </row>
    <row r="8" spans="1:40">
      <c r="A8" s="2" t="s">
        <v>75</v>
      </c>
      <c r="B8" s="27">
        <f>اصفهان!B8+اردستان!B8+'خميني شهر'!B8+فريدن!B8+شهرضا!B8+'تيران وكرون'!B8+خوانسار!B8+دهاقان!B8+فريدونشهر!B8+مباركه!B8+كاشان!B8+'نجف اباد '!B8+نطنز!B8+چادگان!B8+برخوار!B8+لنجان!B8+'خور '!B8+اران!B8+بوئين!B8+سميرم!B8+فلاورجان!B8+نايين!B8+'شاهين شهر'!B8+گلپايگان!B8</f>
        <v>0</v>
      </c>
      <c r="C8" s="27">
        <f>اصفهان!C8+اردستان!C8+'خميني شهر'!C8+فريدن!C8+شهرضا!C8+'تيران وكرون'!C8+خوانسار!C8+دهاقان!C8+فريدونشهر!C8+مباركه!C8+كاشان!C8+'نجف اباد '!C8+نطنز!C8+چادگان!C8+برخوار!C8+لنجان!C8+'خور '!C8+اران!C8+بوئين!C8+سميرم!C8+فلاورجان!C8+نايين!C8+'شاهين شهر'!C8+گلپايگان!C8</f>
        <v>1416</v>
      </c>
      <c r="D8" s="27">
        <f>اصفهان!D8+اردستان!D8+'خميني شهر'!D8+فريدن!D8+شهرضا!D8+'تيران وكرون'!D8+خوانسار!D8+دهاقان!D8+فريدونشهر!D8+مباركه!D8+كاشان!D8+'نجف اباد '!D8+نطنز!D8+چادگان!D8+برخوار!D8+لنجان!D8+'خور '!D8+اران!D8+بوئين!D8+سميرم!D8+فلاورجان!D8+نايين!D8+'شاهين شهر'!D8+گلپايگان!D8</f>
        <v>373</v>
      </c>
      <c r="E8" s="27">
        <f>اصفهان!E8+اردستان!E8+'خميني شهر'!E8+فريدن!E8+شهرضا!E8+'تيران وكرون'!E8+خوانسار!E8+دهاقان!E8+فريدونشهر!E8+مباركه!E8+كاشان!E8+'نجف اباد '!E8+نطنز!E8+چادگان!E8+برخوار!E8+لنجان!E8+'خور '!E8+اران!E8+بوئين!E8+سميرم!E8+فلاورجان!E8+نايين!E8+'شاهين شهر'!E8+گلپايگان!E8</f>
        <v>0</v>
      </c>
      <c r="F8" s="27">
        <f>اصفهان!F8+اردستان!F8+'خميني شهر'!F8+فريدن!F8+شهرضا!F8+'تيران وكرون'!F8+خوانسار!F8+دهاقان!F8+فريدونشهر!F8+مباركه!F8+كاشان!F8+'نجف اباد '!F8+نطنز!F8+چادگان!F8+برخوار!F8+لنجان!F8+'خور '!F8+اران!F8+بوئين!F8+سميرم!F8+فلاورجان!F8+نايين!F8+'شاهين شهر'!F8+گلپايگان!F8</f>
        <v>3</v>
      </c>
      <c r="G8" s="27">
        <f>اصفهان!G8+اردستان!G8+'خميني شهر'!G8+فريدن!G8+شهرضا!G8+'تيران وكرون'!G8+خوانسار!G8+دهاقان!G8+فريدونشهر!G8+مباركه!G8+كاشان!G8+'نجف اباد '!G8+نطنز!G8+چادگان!G8+برخوار!G8+لنجان!G8+'خور '!G8+اران!G8+بوئين!G8+سميرم!G8+فلاورجان!G8+نايين!G8+'شاهين شهر'!G8+گلپايگان!G8</f>
        <v>65</v>
      </c>
      <c r="H8" s="27">
        <f>اصفهان!H8+اردستان!H8+'خميني شهر'!H8+فريدن!H8+شهرضا!H8+'تيران وكرون'!H8+خوانسار!H8+دهاقان!H8+فريدونشهر!H8+مباركه!H8+كاشان!H8+'نجف اباد '!H8+نطنز!H8+چادگان!H8+برخوار!H8+لنجان!H8+'خور '!H8+اران!H8+بوئين!H8+سميرم!H8+فلاورجان!H8+نايين!H8+'شاهين شهر'!H8+گلپايگان!H8</f>
        <v>2</v>
      </c>
      <c r="I8" s="27">
        <f>اصفهان!I8+اردستان!I8+'خميني شهر'!I8+فريدن!I8+شهرضا!I8+'تيران وكرون'!I8+خوانسار!I8+دهاقان!I8+فريدونشهر!I8+مباركه!I8+كاشان!I8+'نجف اباد '!I8+نطنز!I8+چادگان!I8+برخوار!I8+لنجان!I8+'خور '!I8+اران!I8+بوئين!I8+سميرم!I8+فلاورجان!I8+نايين!I8+'شاهين شهر'!I8+گلپايگان!I8</f>
        <v>0</v>
      </c>
      <c r="J8" s="27">
        <f>اصفهان!J8+اردستان!J8+'خميني شهر'!J8+فريدن!J8+شهرضا!J8+'تيران وكرون'!J8+خوانسار!J8+دهاقان!J8+فريدونشهر!J8+مباركه!J8+كاشان!J8+'نجف اباد '!J8+نطنز!J8+چادگان!J8+برخوار!J8+لنجان!J8+'خور '!J8+اران!J8+بوئين!J8+سميرم!J8+فلاورجان!J8+نايين!J8+'شاهين شهر'!J8+گلپايگان!J8</f>
        <v>1</v>
      </c>
      <c r="K8" s="27">
        <f>اصفهان!K8+اردستان!K8+'خميني شهر'!K8+فريدن!K8+شهرضا!K8+'تيران وكرون'!K8+خوانسار!K8+دهاقان!K8+فريدونشهر!K8+مباركه!K8+كاشان!K8+'نجف اباد '!K8+نطنز!K8+چادگان!K8+برخوار!K8+لنجان!K8+'خور '!K8+اران!K8+بوئين!K8+سميرم!K8+فلاورجان!K8+نايين!K8+'شاهين شهر'!K8+گلپايگان!K8</f>
        <v>8</v>
      </c>
      <c r="L8" s="27">
        <f>اصفهان!L8+اردستان!L8+'خميني شهر'!L8+فريدن!L8+شهرضا!L8+'تيران وكرون'!L8+خوانسار!L8+دهاقان!L8+فريدونشهر!L8+مباركه!L8+كاشان!L8+'نجف اباد '!L8+نطنز!L8+چادگان!L8+برخوار!L8+لنجان!L8+'خور '!L8+اران!L8+بوئين!L8+سميرم!L8+فلاورجان!L8+نايين!L8+'شاهين شهر'!L8+گلپايگان!L8</f>
        <v>5</v>
      </c>
      <c r="M8" s="27">
        <f>اصفهان!M8+اردستان!M8+'خميني شهر'!M8+فريدن!M8+شهرضا!M8+'تيران وكرون'!M8+خوانسار!M8+دهاقان!M8+فريدونشهر!M8+مباركه!M8+كاشان!M8+'نجف اباد '!M8+نطنز!M8+چادگان!M8+برخوار!M8+لنجان!M8+'خور '!M8+اران!M8+بوئين!M8+سميرم!M8+فلاورجان!M8+نايين!M8+'شاهين شهر'!M8+گلپايگان!M8</f>
        <v>0</v>
      </c>
      <c r="N8" s="27">
        <f>اصفهان!N8+اردستان!N8+'خميني شهر'!N8+فريدن!N8+شهرضا!N8+'تيران وكرون'!N8+خوانسار!N8+دهاقان!N8+فريدونشهر!N8+مباركه!N8+كاشان!N8+'نجف اباد '!N8+نطنز!N8+چادگان!N8+برخوار!N8+لنجان!N8+'خور '!N8+اران!N8+بوئين!N8+سميرم!N8+فلاورجان!N8+نايين!N8+'شاهين شهر'!N8+گلپايگان!N8</f>
        <v>0</v>
      </c>
      <c r="O8" s="27">
        <f>اصفهان!O8+اردستان!O8+'خميني شهر'!O8+فريدن!O8+شهرضا!O8+'تيران وكرون'!O8+خوانسار!O8+دهاقان!O8+فريدونشهر!O8+مباركه!O8+كاشان!O8+'نجف اباد '!O8+نطنز!O8+چادگان!O8+برخوار!O8+لنجان!O8+'خور '!O8+اران!O8+بوئين!O8+سميرم!O8+فلاورجان!O8+نايين!O8+'شاهين شهر'!O8+گلپايگان!O8</f>
        <v>0</v>
      </c>
      <c r="P8" s="27">
        <f>اصفهان!P8+اردستان!P8+'خميني شهر'!P8+فريدن!P8+شهرضا!P8+'تيران وكرون'!P8+خوانسار!P8+دهاقان!P8+فريدونشهر!P8+مباركه!P8+كاشان!P8+'نجف اباد '!P8+نطنز!P8+چادگان!P8+برخوار!P8+لنجان!P8+'خور '!P8+اران!P8+بوئين!P8+سميرم!P8+فلاورجان!P8+نايين!P8+'شاهين شهر'!P8+گلپايگان!P8</f>
        <v>0</v>
      </c>
      <c r="Q8" s="27">
        <f>اصفهان!Q8+اردستان!Q8+'خميني شهر'!Q8+فريدن!Q8+شهرضا!Q8+'تيران وكرون'!Q8+خوانسار!Q8+دهاقان!Q8+فريدونشهر!Q8+مباركه!Q8+كاشان!Q8+'نجف اباد '!Q8+نطنز!Q8+چادگان!Q8+برخوار!Q8+لنجان!Q8+'خور '!Q8+اران!Q8+بوئين!Q8+سميرم!Q8+فلاورجان!Q8+نايين!Q8+'شاهين شهر'!Q8+گلپايگان!Q8</f>
        <v>0</v>
      </c>
      <c r="R8" s="27">
        <f>اصفهان!R8+اردستان!R8+'خميني شهر'!R8+فريدن!R8+شهرضا!R8+'تيران وكرون'!R8+خوانسار!R8+دهاقان!R8+فريدونشهر!R8+مباركه!R8+كاشان!R8+'نجف اباد '!R8+نطنز!R8+چادگان!R8+برخوار!R8+لنجان!R8+'خور '!R8+اران!R8+بوئين!R8+سميرم!R8+فلاورجان!R8+نايين!R8+'شاهين شهر'!R8+گلپايگان!R8</f>
        <v>0</v>
      </c>
      <c r="S8" s="27">
        <f>اصفهان!S8+اردستان!S8+'خميني شهر'!S8+فريدن!S8+شهرضا!S8+'تيران وكرون'!S8+خوانسار!S8+دهاقان!S8+فريدونشهر!S8+مباركه!S8+كاشان!S8+'نجف اباد '!S8+نطنز!S8+چادگان!S8+برخوار!S8+لنجان!S8+'خور '!S8+اران!S8+بوئين!S8+سميرم!S8+فلاورجان!S8+نايين!S8+'شاهين شهر'!S8+گلپايگان!S8</f>
        <v>0</v>
      </c>
      <c r="T8" s="27">
        <f>اصفهان!T8+اردستان!T8+'خميني شهر'!T8+فريدن!T8+شهرضا!T8+'تيران وكرون'!T8+خوانسار!T8+دهاقان!T8+فريدونشهر!T8+مباركه!T8+كاشان!T8+'نجف اباد '!T8+نطنز!T8+چادگان!T8+برخوار!T8+لنجان!T8+'خور '!T8+اران!T8+بوئين!T8+سميرم!T8+فلاورجان!T8+نايين!T8+'شاهين شهر'!T8+گلپايگان!T8</f>
        <v>4</v>
      </c>
      <c r="U8" s="27">
        <f>اصفهان!U8+اردستان!U8+'خميني شهر'!U8+فريدن!U8+شهرضا!U8+'تيران وكرون'!U8+خوانسار!U8+دهاقان!U8+فريدونشهر!U8+مباركه!U8+كاشان!U8+'نجف اباد '!U8+نطنز!U8+چادگان!U8+برخوار!U8+لنجان!U8+'خور '!U8+اران!U8+بوئين!U8+سميرم!U8+فلاورجان!U8+نايين!U8+'شاهين شهر'!U8+گلپايگان!U8</f>
        <v>0</v>
      </c>
      <c r="V8" s="27">
        <f>اصفهان!V8+اردستان!V8+'خميني شهر'!V8+فريدن!V8+شهرضا!V8+'تيران وكرون'!V8+خوانسار!V8+دهاقان!V8+فريدونشهر!V8+مباركه!V8+كاشان!V8+'نجف اباد '!V8+نطنز!V8+چادگان!V8+برخوار!V8+لنجان!V8+'خور '!V8+اران!V8+بوئين!V8+سميرم!V8+فلاورجان!V8+نايين!V8+'شاهين شهر'!V8+گلپايگان!V8</f>
        <v>12</v>
      </c>
      <c r="W8" s="27">
        <f>اصفهان!W8+اردستان!W8+'خميني شهر'!W8+فريدن!W8+شهرضا!W8+'تيران وكرون'!W8+خوانسار!W8+دهاقان!W8+فريدونشهر!W8+مباركه!W8+كاشان!W8+'نجف اباد '!W8+نطنز!W8+چادگان!W8+برخوار!W8+لنجان!W8+'خور '!W8+اران!W8+بوئين!W8+سميرم!W8+فلاورجان!W8+نايين!W8+'شاهين شهر'!W8+گلپايگان!W8</f>
        <v>0</v>
      </c>
      <c r="X8" s="27">
        <f>اصفهان!X8+اردستان!X8+'خميني شهر'!X8+فريدن!X8+شهرضا!X8+'تيران وكرون'!X8+خوانسار!X8+دهاقان!X8+فريدونشهر!X8+مباركه!X8+كاشان!X8+'نجف اباد '!X8+نطنز!X8+چادگان!X8+برخوار!X8+لنجان!X8+'خور '!X8+اران!X8+بوئين!X8+سميرم!X8+فلاورجان!X8+نايين!X8+'شاهين شهر'!X8+گلپايگان!X8</f>
        <v>0</v>
      </c>
      <c r="Y8" s="27">
        <f>اصفهان!Y8+اردستان!Y8+'خميني شهر'!Y8+فريدن!Y8+شهرضا!Y8+'تيران وكرون'!Y8+خوانسار!Y8+دهاقان!Y8+فريدونشهر!Y8+مباركه!Y8+كاشان!Y8+'نجف اباد '!Y8+نطنز!Y8+چادگان!Y8+برخوار!Y8+لنجان!Y8+'خور '!Y8+اران!Y8+بوئين!Y8+سميرم!Y8+فلاورجان!Y8+نايين!Y8+'شاهين شهر'!Y8+گلپايگان!Y8</f>
        <v>0</v>
      </c>
      <c r="Z8" s="27">
        <f>اصفهان!Z8+اردستان!Z8+'خميني شهر'!Z8+فريدن!Z8+شهرضا!Z8+'تيران وكرون'!Z8+خوانسار!Z8+دهاقان!Z8+فريدونشهر!Z8+مباركه!Z8+كاشان!Z8+'نجف اباد '!Z8+نطنز!Z8+چادگان!Z8+برخوار!Z8+لنجان!Z8+'خور '!Z8+اران!Z8+بوئين!Z8+سميرم!Z8+فلاورجان!Z8+نايين!Z8+'شاهين شهر'!Z8+گلپايگان!Z8</f>
        <v>0</v>
      </c>
      <c r="AA8" s="27">
        <f>اصفهان!AA8+اردستان!AA8+'خميني شهر'!AA8+فريدن!AA8+شهرضا!AA8+'تيران وكرون'!AA8+خوانسار!AA8+دهاقان!AA8+فريدونشهر!AA8+مباركه!AA8+كاشان!AA8+'نجف اباد '!AA8+نطنز!AA8+چادگان!AA8+برخوار!AA8+لنجان!AA8+'خور '!AA8+اران!AA8+بوئين!AA8+سميرم!AA8+فلاورجان!AA8+نايين!AA8+'شاهين شهر'!AA8+گلپايگان!AA8</f>
        <v>0</v>
      </c>
      <c r="AB8" s="27">
        <f>اصفهان!AB8+اردستان!AB8+'خميني شهر'!AB8+فريدن!AB8+شهرضا!AB8+'تيران وكرون'!AB8+خوانسار!AB8+دهاقان!AB8+فريدونشهر!AB8+مباركه!AB8+كاشان!AB8+'نجف اباد '!AB8+نطنز!AB8+چادگان!AB8+برخوار!AB8+لنجان!AB8+'خور '!AB8+اران!AB8+بوئين!AB8+سميرم!AB8+فلاورجان!AB8+نايين!AB8+'شاهين شهر'!AB8+گلپايگان!AB8</f>
        <v>0</v>
      </c>
      <c r="AC8" s="27">
        <f>اصفهان!AC8+اردستان!AC8+'خميني شهر'!AC8+فريدن!AC8+شهرضا!AC8+'تيران وكرون'!AC8+خوانسار!AC8+دهاقان!AC8+فريدونشهر!AC8+مباركه!AC8+كاشان!AC8+'نجف اباد '!AC8+نطنز!AC8+چادگان!AC8+برخوار!AC8+لنجان!AC8+'خور '!AC8+اران!AC8+بوئين!AC8+سميرم!AC8+فلاورجان!AC8+نايين!AC8+'شاهين شهر'!AC8+گلپايگان!AC8</f>
        <v>0</v>
      </c>
      <c r="AD8" s="27">
        <f>اصفهان!AD8+اردستان!AD8+'خميني شهر'!AD8+فريدن!AD8+شهرضا!AD8+'تيران وكرون'!AD8+خوانسار!AD8+دهاقان!AD8+فريدونشهر!AD8+مباركه!AD8+كاشان!AD8+'نجف اباد '!AD8+نطنز!AD8+چادگان!AD8+برخوار!AD8+لنجان!AD8+'خور '!AD8+اران!AD8+بوئين!AD8+سميرم!AD8+فلاورجان!AD8+نايين!AD8+'شاهين شهر'!AD8+گلپايگان!AD8</f>
        <v>0</v>
      </c>
      <c r="AE8" s="27">
        <f>اصفهان!AE8+اردستان!AE8+'خميني شهر'!AE8+فريدن!AE8+شهرضا!AE8+'تيران وكرون'!AE8+خوانسار!AE8+دهاقان!AE8+فريدونشهر!AE8+مباركه!AE8+كاشان!AE8+'نجف اباد '!AE8+نطنز!AE8+چادگان!AE8+برخوار!AE8+لنجان!AE8+'خور '!AE8+اران!AE8+بوئين!AE8+سميرم!AE8+فلاورجان!AE8+نايين!AE8+'شاهين شهر'!AE8+گلپايگان!AE8</f>
        <v>0</v>
      </c>
      <c r="AF8" s="3">
        <f t="shared" si="0"/>
        <v>1889</v>
      </c>
      <c r="AG8" s="27">
        <f>اصفهان!AG8+اردستان!AG8+'خميني شهر'!AG8+فريدن!AG8+شهرضا!AG8+'تيران وكرون'!AG8+خوانسار!AG8+دهاقان!AG8+فريدونشهر!AG8+مباركه!AG8+كاشان!AG8+'نجف اباد '!AG8+نطنز!AG8+چادگان!AG8+برخوار!AG8+لنجان!AG8+'خور '!AG8+اران!AG8+بوئين!AG8+سميرم!AG8+فلاورجان!AG8+نايين!AG8+'شاهين شهر'!AG8+گلپايگان!AG8</f>
        <v>521.95000000000005</v>
      </c>
      <c r="AH8" s="27">
        <f>اصفهان!AH8+اردستان!AH8+'خميني شهر'!AH8+فريدن!AH8+شهرضا!AH8+'تيران وكرون'!AH8+خوانسار!AH8+دهاقان!AH8+فريدونشهر!AH8+مباركه!AH8+كاشان!AH8+'نجف اباد '!AH8+نطنز!AH8+چادگان!AH8+برخوار!AH8+لنجان!AH8+'خور '!AH8+اران!AH8+بوئين!AH8+سميرم!AH8+فلاورجان!AH8+نايين!AH8+'شاهين شهر'!AH8+گلپايگان!AH8</f>
        <v>45.05</v>
      </c>
      <c r="AI8" s="27">
        <f>اصفهان!AI8+اردستان!AI8+'خميني شهر'!AI8+فريدن!AI8+شهرضا!AI8+'تيران وكرون'!AI8+خوانسار!AI8+دهاقان!AI8+فريدونشهر!AI8+مباركه!AI8+كاشان!AI8+'نجف اباد '!AI8+نطنز!AI8+چادگان!AI8+برخوار!AI8+لنجان!AI8+'خور '!AI8+اران!AI8+بوئين!AI8+سميرم!AI8+فلاورجان!AI8+نايين!AI8+'شاهين شهر'!AI8+گلپايگان!AI8</f>
        <v>10</v>
      </c>
      <c r="AJ8" s="27">
        <f>اصفهان!AJ8+اردستان!AJ8+'خميني شهر'!AJ8+فريدن!AJ8+شهرضا!AJ8+'تيران وكرون'!AJ8+خوانسار!AJ8+دهاقان!AJ8+فريدونشهر!AJ8+مباركه!AJ8+كاشان!AJ8+'نجف اباد '!AJ8+نطنز!AJ8+چادگان!AJ8+برخوار!AJ8+لنجان!AJ8+'خور '!AJ8+اران!AJ8+بوئين!AJ8+سميرم!AJ8+فلاورجان!AJ8+نايين!AJ8+'شاهين شهر'!AJ8+گلپايگان!AJ8</f>
        <v>26</v>
      </c>
      <c r="AK8" s="27">
        <f>اصفهان!AK8+اردستان!AK8+'خميني شهر'!AK8+فريدن!AK8+شهرضا!AK8+'تيران وكرون'!AK8+خوانسار!AK8+دهاقان!AK8+فريدونشهر!AK8+مباركه!AK8+كاشان!AK8+'نجف اباد '!AK8+نطنز!AK8+چادگان!AK8+برخوار!AK8+لنجان!AK8+'خور '!AK8+اران!AK8+بوئين!AK8+سميرم!AK8+فلاورجان!AK8+نايين!AK8+'شاهين شهر'!AK8+گلپايگان!AK8</f>
        <v>929</v>
      </c>
      <c r="AL8" s="27">
        <f>اصفهان!AL8+اردستان!AL8+'خميني شهر'!AL8+فريدن!AL8+شهرضا!AL8+'تيران وكرون'!AL8+خوانسار!AL8+دهاقان!AL8+فريدونشهر!AL8+مباركه!AL8+كاشان!AL8+'نجف اباد '!AL8+نطنز!AL8+چادگان!AL8+برخوار!AL8+لنجان!AL8+'خور '!AL8+اران!AL8+بوئين!AL8+سميرم!AL8+فلاورجان!AL8+نايين!AL8+'شاهين شهر'!AL8+گلپايگان!AL8</f>
        <v>467</v>
      </c>
      <c r="AM8" s="27">
        <f>اصفهان!AM8+اردستان!AM8+'خميني شهر'!AM8+فريدن!AM8+شهرضا!AM8+'تيران وكرون'!AM8+خوانسار!AM8+دهاقان!AM8+فريدونشهر!AM8+مباركه!AM8+كاشان!AM8+'نجف اباد '!AM8+نطنز!AM8+چادگان!AM8+برخوار!AM8+لنجان!AM8+'خور '!AM8+اران!AM8+بوئين!AM8+سميرم!AM8+فلاورجان!AM8+نايين!AM8+'شاهين شهر'!AM8+گلپايگان!AM8</f>
        <v>493</v>
      </c>
      <c r="AN8" s="3">
        <f t="shared" si="1"/>
        <v>1889</v>
      </c>
    </row>
    <row r="9" spans="1:40">
      <c r="A9" s="2" t="s">
        <v>76</v>
      </c>
      <c r="B9" s="27">
        <f>اصفهان!B9+اردستان!B9+'خميني شهر'!B9+فريدن!B9+شهرضا!B9+'تيران وكرون'!B9+خوانسار!B9+دهاقان!B9+فريدونشهر!B9+مباركه!B9+كاشان!B9+'نجف اباد '!B9+نطنز!B9+چادگان!B9+برخوار!B9+لنجان!B9+'خور '!B9+اران!B9+بوئين!B9+سميرم!B9+فلاورجان!B9+نايين!B9+'شاهين شهر'!B9+گلپايگان!B9</f>
        <v>0</v>
      </c>
      <c r="C9" s="27">
        <f>اصفهان!C9+اردستان!C9+'خميني شهر'!C9+فريدن!C9+شهرضا!C9+'تيران وكرون'!C9+خوانسار!C9+دهاقان!C9+فريدونشهر!C9+مباركه!C9+كاشان!C9+'نجف اباد '!C9+نطنز!C9+چادگان!C9+برخوار!C9+لنجان!C9+'خور '!C9+اران!C9+بوئين!C9+سميرم!C9+فلاورجان!C9+نايين!C9+'شاهين شهر'!C9+گلپايگان!C9</f>
        <v>5</v>
      </c>
      <c r="D9" s="27">
        <f>اصفهان!D9+اردستان!D9+'خميني شهر'!D9+فريدن!D9+شهرضا!D9+'تيران وكرون'!D9+خوانسار!D9+دهاقان!D9+فريدونشهر!D9+مباركه!D9+كاشان!D9+'نجف اباد '!D9+نطنز!D9+چادگان!D9+برخوار!D9+لنجان!D9+'خور '!D9+اران!D9+بوئين!D9+سميرم!D9+فلاورجان!D9+نايين!D9+'شاهين شهر'!D9+گلپايگان!D9</f>
        <v>0</v>
      </c>
      <c r="E9" s="27">
        <f>اصفهان!E9+اردستان!E9+'خميني شهر'!E9+فريدن!E9+شهرضا!E9+'تيران وكرون'!E9+خوانسار!E9+دهاقان!E9+فريدونشهر!E9+مباركه!E9+كاشان!E9+'نجف اباد '!E9+نطنز!E9+چادگان!E9+برخوار!E9+لنجان!E9+'خور '!E9+اران!E9+بوئين!E9+سميرم!E9+فلاورجان!E9+نايين!E9+'شاهين شهر'!E9+گلپايگان!E9</f>
        <v>0</v>
      </c>
      <c r="F9" s="27">
        <f>اصفهان!F9+اردستان!F9+'خميني شهر'!F9+فريدن!F9+شهرضا!F9+'تيران وكرون'!F9+خوانسار!F9+دهاقان!F9+فريدونشهر!F9+مباركه!F9+كاشان!F9+'نجف اباد '!F9+نطنز!F9+چادگان!F9+برخوار!F9+لنجان!F9+'خور '!F9+اران!F9+بوئين!F9+سميرم!F9+فلاورجان!F9+نايين!F9+'شاهين شهر'!F9+گلپايگان!F9</f>
        <v>94</v>
      </c>
      <c r="G9" s="27">
        <f>اصفهان!G9+اردستان!G9+'خميني شهر'!G9+فريدن!G9+شهرضا!G9+'تيران وكرون'!G9+خوانسار!G9+دهاقان!G9+فريدونشهر!G9+مباركه!G9+كاشان!G9+'نجف اباد '!G9+نطنز!G9+چادگان!G9+برخوار!G9+لنجان!G9+'خور '!G9+اران!G9+بوئين!G9+سميرم!G9+فلاورجان!G9+نايين!G9+'شاهين شهر'!G9+گلپايگان!G9</f>
        <v>0</v>
      </c>
      <c r="H9" s="27">
        <f>اصفهان!H9+اردستان!H9+'خميني شهر'!H9+فريدن!H9+شهرضا!H9+'تيران وكرون'!H9+خوانسار!H9+دهاقان!H9+فريدونشهر!H9+مباركه!H9+كاشان!H9+'نجف اباد '!H9+نطنز!H9+چادگان!H9+برخوار!H9+لنجان!H9+'خور '!H9+اران!H9+بوئين!H9+سميرم!H9+فلاورجان!H9+نايين!H9+'شاهين شهر'!H9+گلپايگان!H9</f>
        <v>3</v>
      </c>
      <c r="I9" s="27">
        <f>اصفهان!I9+اردستان!I9+'خميني شهر'!I9+فريدن!I9+شهرضا!I9+'تيران وكرون'!I9+خوانسار!I9+دهاقان!I9+فريدونشهر!I9+مباركه!I9+كاشان!I9+'نجف اباد '!I9+نطنز!I9+چادگان!I9+برخوار!I9+لنجان!I9+'خور '!I9+اران!I9+بوئين!I9+سميرم!I9+فلاورجان!I9+نايين!I9+'شاهين شهر'!I9+گلپايگان!I9</f>
        <v>0</v>
      </c>
      <c r="J9" s="27">
        <f>اصفهان!J9+اردستان!J9+'خميني شهر'!J9+فريدن!J9+شهرضا!J9+'تيران وكرون'!J9+خوانسار!J9+دهاقان!J9+فريدونشهر!J9+مباركه!J9+كاشان!J9+'نجف اباد '!J9+نطنز!J9+چادگان!J9+برخوار!J9+لنجان!J9+'خور '!J9+اران!J9+بوئين!J9+سميرم!J9+فلاورجان!J9+نايين!J9+'شاهين شهر'!J9+گلپايگان!J9</f>
        <v>0</v>
      </c>
      <c r="K9" s="27">
        <f>اصفهان!K9+اردستان!K9+'خميني شهر'!K9+فريدن!K9+شهرضا!K9+'تيران وكرون'!K9+خوانسار!K9+دهاقان!K9+فريدونشهر!K9+مباركه!K9+كاشان!K9+'نجف اباد '!K9+نطنز!K9+چادگان!K9+برخوار!K9+لنجان!K9+'خور '!K9+اران!K9+بوئين!K9+سميرم!K9+فلاورجان!K9+نايين!K9+'شاهين شهر'!K9+گلپايگان!K9</f>
        <v>0</v>
      </c>
      <c r="L9" s="27">
        <f>اصفهان!L9+اردستان!L9+'خميني شهر'!L9+فريدن!L9+شهرضا!L9+'تيران وكرون'!L9+خوانسار!L9+دهاقان!L9+فريدونشهر!L9+مباركه!L9+كاشان!L9+'نجف اباد '!L9+نطنز!L9+چادگان!L9+برخوار!L9+لنجان!L9+'خور '!L9+اران!L9+بوئين!L9+سميرم!L9+فلاورجان!L9+نايين!L9+'شاهين شهر'!L9+گلپايگان!L9</f>
        <v>0</v>
      </c>
      <c r="M9" s="27">
        <f>اصفهان!M9+اردستان!M9+'خميني شهر'!M9+فريدن!M9+شهرضا!M9+'تيران وكرون'!M9+خوانسار!M9+دهاقان!M9+فريدونشهر!M9+مباركه!M9+كاشان!M9+'نجف اباد '!M9+نطنز!M9+چادگان!M9+برخوار!M9+لنجان!M9+'خور '!M9+اران!M9+بوئين!M9+سميرم!M9+فلاورجان!M9+نايين!M9+'شاهين شهر'!M9+گلپايگان!M9</f>
        <v>3</v>
      </c>
      <c r="N9" s="27">
        <f>اصفهان!N9+اردستان!N9+'خميني شهر'!N9+فريدن!N9+شهرضا!N9+'تيران وكرون'!N9+خوانسار!N9+دهاقان!N9+فريدونشهر!N9+مباركه!N9+كاشان!N9+'نجف اباد '!N9+نطنز!N9+چادگان!N9+برخوار!N9+لنجان!N9+'خور '!N9+اران!N9+بوئين!N9+سميرم!N9+فلاورجان!N9+نايين!N9+'شاهين شهر'!N9+گلپايگان!N9</f>
        <v>0</v>
      </c>
      <c r="O9" s="27">
        <f>اصفهان!O9+اردستان!O9+'خميني شهر'!O9+فريدن!O9+شهرضا!O9+'تيران وكرون'!O9+خوانسار!O9+دهاقان!O9+فريدونشهر!O9+مباركه!O9+كاشان!O9+'نجف اباد '!O9+نطنز!O9+چادگان!O9+برخوار!O9+لنجان!O9+'خور '!O9+اران!O9+بوئين!O9+سميرم!O9+فلاورجان!O9+نايين!O9+'شاهين شهر'!O9+گلپايگان!O9</f>
        <v>0</v>
      </c>
      <c r="P9" s="27">
        <f>اصفهان!P9+اردستان!P9+'خميني شهر'!P9+فريدن!P9+شهرضا!P9+'تيران وكرون'!P9+خوانسار!P9+دهاقان!P9+فريدونشهر!P9+مباركه!P9+كاشان!P9+'نجف اباد '!P9+نطنز!P9+چادگان!P9+برخوار!P9+لنجان!P9+'خور '!P9+اران!P9+بوئين!P9+سميرم!P9+فلاورجان!P9+نايين!P9+'شاهين شهر'!P9+گلپايگان!P9</f>
        <v>0</v>
      </c>
      <c r="Q9" s="27">
        <f>اصفهان!Q9+اردستان!Q9+'خميني شهر'!Q9+فريدن!Q9+شهرضا!Q9+'تيران وكرون'!Q9+خوانسار!Q9+دهاقان!Q9+فريدونشهر!Q9+مباركه!Q9+كاشان!Q9+'نجف اباد '!Q9+نطنز!Q9+چادگان!Q9+برخوار!Q9+لنجان!Q9+'خور '!Q9+اران!Q9+بوئين!Q9+سميرم!Q9+فلاورجان!Q9+نايين!Q9+'شاهين شهر'!Q9+گلپايگان!Q9</f>
        <v>0</v>
      </c>
      <c r="R9" s="27">
        <f>اصفهان!R9+اردستان!R9+'خميني شهر'!R9+فريدن!R9+شهرضا!R9+'تيران وكرون'!R9+خوانسار!R9+دهاقان!R9+فريدونشهر!R9+مباركه!R9+كاشان!R9+'نجف اباد '!R9+نطنز!R9+چادگان!R9+برخوار!R9+لنجان!R9+'خور '!R9+اران!R9+بوئين!R9+سميرم!R9+فلاورجان!R9+نايين!R9+'شاهين شهر'!R9+گلپايگان!R9</f>
        <v>0</v>
      </c>
      <c r="S9" s="27">
        <f>اصفهان!S9+اردستان!S9+'خميني شهر'!S9+فريدن!S9+شهرضا!S9+'تيران وكرون'!S9+خوانسار!S9+دهاقان!S9+فريدونشهر!S9+مباركه!S9+كاشان!S9+'نجف اباد '!S9+نطنز!S9+چادگان!S9+برخوار!S9+لنجان!S9+'خور '!S9+اران!S9+بوئين!S9+سميرم!S9+فلاورجان!S9+نايين!S9+'شاهين شهر'!S9+گلپايگان!S9</f>
        <v>0</v>
      </c>
      <c r="T9" s="27">
        <f>اصفهان!T9+اردستان!T9+'خميني شهر'!T9+فريدن!T9+شهرضا!T9+'تيران وكرون'!T9+خوانسار!T9+دهاقان!T9+فريدونشهر!T9+مباركه!T9+كاشان!T9+'نجف اباد '!T9+نطنز!T9+چادگان!T9+برخوار!T9+لنجان!T9+'خور '!T9+اران!T9+بوئين!T9+سميرم!T9+فلاورجان!T9+نايين!T9+'شاهين شهر'!T9+گلپايگان!T9</f>
        <v>0</v>
      </c>
      <c r="U9" s="27">
        <f>اصفهان!U9+اردستان!U9+'خميني شهر'!U9+فريدن!U9+شهرضا!U9+'تيران وكرون'!U9+خوانسار!U9+دهاقان!U9+فريدونشهر!U9+مباركه!U9+كاشان!U9+'نجف اباد '!U9+نطنز!U9+چادگان!U9+برخوار!U9+لنجان!U9+'خور '!U9+اران!U9+بوئين!U9+سميرم!U9+فلاورجان!U9+نايين!U9+'شاهين شهر'!U9+گلپايگان!U9</f>
        <v>0</v>
      </c>
      <c r="V9" s="27">
        <f>اصفهان!V9+اردستان!V9+'خميني شهر'!V9+فريدن!V9+شهرضا!V9+'تيران وكرون'!V9+خوانسار!V9+دهاقان!V9+فريدونشهر!V9+مباركه!V9+كاشان!V9+'نجف اباد '!V9+نطنز!V9+چادگان!V9+برخوار!V9+لنجان!V9+'خور '!V9+اران!V9+بوئين!V9+سميرم!V9+فلاورجان!V9+نايين!V9+'شاهين شهر'!V9+گلپايگان!V9</f>
        <v>0</v>
      </c>
      <c r="W9" s="27">
        <f>اصفهان!W9+اردستان!W9+'خميني شهر'!W9+فريدن!W9+شهرضا!W9+'تيران وكرون'!W9+خوانسار!W9+دهاقان!W9+فريدونشهر!W9+مباركه!W9+كاشان!W9+'نجف اباد '!W9+نطنز!W9+چادگان!W9+برخوار!W9+لنجان!W9+'خور '!W9+اران!W9+بوئين!W9+سميرم!W9+فلاورجان!W9+نايين!W9+'شاهين شهر'!W9+گلپايگان!W9</f>
        <v>0</v>
      </c>
      <c r="X9" s="27">
        <f>اصفهان!X9+اردستان!X9+'خميني شهر'!X9+فريدن!X9+شهرضا!X9+'تيران وكرون'!X9+خوانسار!X9+دهاقان!X9+فريدونشهر!X9+مباركه!X9+كاشان!X9+'نجف اباد '!X9+نطنز!X9+چادگان!X9+برخوار!X9+لنجان!X9+'خور '!X9+اران!X9+بوئين!X9+سميرم!X9+فلاورجان!X9+نايين!X9+'شاهين شهر'!X9+گلپايگان!X9</f>
        <v>0</v>
      </c>
      <c r="Y9" s="27">
        <f>اصفهان!Y9+اردستان!Y9+'خميني شهر'!Y9+فريدن!Y9+شهرضا!Y9+'تيران وكرون'!Y9+خوانسار!Y9+دهاقان!Y9+فريدونشهر!Y9+مباركه!Y9+كاشان!Y9+'نجف اباد '!Y9+نطنز!Y9+چادگان!Y9+برخوار!Y9+لنجان!Y9+'خور '!Y9+اران!Y9+بوئين!Y9+سميرم!Y9+فلاورجان!Y9+نايين!Y9+'شاهين شهر'!Y9+گلپايگان!Y9</f>
        <v>0</v>
      </c>
      <c r="Z9" s="27">
        <f>اصفهان!Z9+اردستان!Z9+'خميني شهر'!Z9+فريدن!Z9+شهرضا!Z9+'تيران وكرون'!Z9+خوانسار!Z9+دهاقان!Z9+فريدونشهر!Z9+مباركه!Z9+كاشان!Z9+'نجف اباد '!Z9+نطنز!Z9+چادگان!Z9+برخوار!Z9+لنجان!Z9+'خور '!Z9+اران!Z9+بوئين!Z9+سميرم!Z9+فلاورجان!Z9+نايين!Z9+'شاهين شهر'!Z9+گلپايگان!Z9</f>
        <v>0</v>
      </c>
      <c r="AA9" s="27">
        <f>اصفهان!AA9+اردستان!AA9+'خميني شهر'!AA9+فريدن!AA9+شهرضا!AA9+'تيران وكرون'!AA9+خوانسار!AA9+دهاقان!AA9+فريدونشهر!AA9+مباركه!AA9+كاشان!AA9+'نجف اباد '!AA9+نطنز!AA9+چادگان!AA9+برخوار!AA9+لنجان!AA9+'خور '!AA9+اران!AA9+بوئين!AA9+سميرم!AA9+فلاورجان!AA9+نايين!AA9+'شاهين شهر'!AA9+گلپايگان!AA9</f>
        <v>1</v>
      </c>
      <c r="AB9" s="27">
        <f>اصفهان!AB9+اردستان!AB9+'خميني شهر'!AB9+فريدن!AB9+شهرضا!AB9+'تيران وكرون'!AB9+خوانسار!AB9+دهاقان!AB9+فريدونشهر!AB9+مباركه!AB9+كاشان!AB9+'نجف اباد '!AB9+نطنز!AB9+چادگان!AB9+برخوار!AB9+لنجان!AB9+'خور '!AB9+اران!AB9+بوئين!AB9+سميرم!AB9+فلاورجان!AB9+نايين!AB9+'شاهين شهر'!AB9+گلپايگان!AB9</f>
        <v>0</v>
      </c>
      <c r="AC9" s="27">
        <f>اصفهان!AC9+اردستان!AC9+'خميني شهر'!AC9+فريدن!AC9+شهرضا!AC9+'تيران وكرون'!AC9+خوانسار!AC9+دهاقان!AC9+فريدونشهر!AC9+مباركه!AC9+كاشان!AC9+'نجف اباد '!AC9+نطنز!AC9+چادگان!AC9+برخوار!AC9+لنجان!AC9+'خور '!AC9+اران!AC9+بوئين!AC9+سميرم!AC9+فلاورجان!AC9+نايين!AC9+'شاهين شهر'!AC9+گلپايگان!AC9</f>
        <v>0</v>
      </c>
      <c r="AD9" s="27">
        <f>اصفهان!AD9+اردستان!AD9+'خميني شهر'!AD9+فريدن!AD9+شهرضا!AD9+'تيران وكرون'!AD9+خوانسار!AD9+دهاقان!AD9+فريدونشهر!AD9+مباركه!AD9+كاشان!AD9+'نجف اباد '!AD9+نطنز!AD9+چادگان!AD9+برخوار!AD9+لنجان!AD9+'خور '!AD9+اران!AD9+بوئين!AD9+سميرم!AD9+فلاورجان!AD9+نايين!AD9+'شاهين شهر'!AD9+گلپايگان!AD9</f>
        <v>0</v>
      </c>
      <c r="AE9" s="27">
        <f>اصفهان!AE9+اردستان!AE9+'خميني شهر'!AE9+فريدن!AE9+شهرضا!AE9+'تيران وكرون'!AE9+خوانسار!AE9+دهاقان!AE9+فريدونشهر!AE9+مباركه!AE9+كاشان!AE9+'نجف اباد '!AE9+نطنز!AE9+چادگان!AE9+برخوار!AE9+لنجان!AE9+'خور '!AE9+اران!AE9+بوئين!AE9+سميرم!AE9+فلاورجان!AE9+نايين!AE9+'شاهين شهر'!AE9+گلپايگان!AE9</f>
        <v>0</v>
      </c>
      <c r="AF9" s="3">
        <f t="shared" si="0"/>
        <v>106</v>
      </c>
      <c r="AG9" s="27">
        <f>اصفهان!AG9+اردستان!AG9+'خميني شهر'!AG9+فريدن!AG9+شهرضا!AG9+'تيران وكرون'!AG9+خوانسار!AG9+دهاقان!AG9+فريدونشهر!AG9+مباركه!AG9+كاشان!AG9+'نجف اباد '!AG9+نطنز!AG9+چادگان!AG9+برخوار!AG9+لنجان!AG9+'خور '!AG9+اران!AG9+بوئين!AG9+سميرم!AG9+فلاورجان!AG9+نايين!AG9+'شاهين شهر'!AG9+گلپايگان!AG9</f>
        <v>302</v>
      </c>
      <c r="AH9" s="27">
        <f>اصفهان!AH9+اردستان!AH9+'خميني شهر'!AH9+فريدن!AH9+شهرضا!AH9+'تيران وكرون'!AH9+خوانسار!AH9+دهاقان!AH9+فريدونشهر!AH9+مباركه!AH9+كاشان!AH9+'نجف اباد '!AH9+نطنز!AH9+چادگان!AH9+برخوار!AH9+لنجان!AH9+'خور '!AH9+اران!AH9+بوئين!AH9+سميرم!AH9+فلاورجان!AH9+نايين!AH9+'شاهين شهر'!AH9+گلپايگان!AH9</f>
        <v>0</v>
      </c>
      <c r="AI9" s="27">
        <f>اصفهان!AI9+اردستان!AI9+'خميني شهر'!AI9+فريدن!AI9+شهرضا!AI9+'تيران وكرون'!AI9+خوانسار!AI9+دهاقان!AI9+فريدونشهر!AI9+مباركه!AI9+كاشان!AI9+'نجف اباد '!AI9+نطنز!AI9+چادگان!AI9+برخوار!AI9+لنجان!AI9+'خور '!AI9+اران!AI9+بوئين!AI9+سميرم!AI9+فلاورجان!AI9+نايين!AI9+'شاهين شهر'!AI9+گلپايگان!AI9</f>
        <v>0</v>
      </c>
      <c r="AJ9" s="27">
        <f>اصفهان!AJ9+اردستان!AJ9+'خميني شهر'!AJ9+فريدن!AJ9+شهرضا!AJ9+'تيران وكرون'!AJ9+خوانسار!AJ9+دهاقان!AJ9+فريدونشهر!AJ9+مباركه!AJ9+كاشان!AJ9+'نجف اباد '!AJ9+نطنز!AJ9+چادگان!AJ9+برخوار!AJ9+لنجان!AJ9+'خور '!AJ9+اران!AJ9+بوئين!AJ9+سميرم!AJ9+فلاورجان!AJ9+نايين!AJ9+'شاهين شهر'!AJ9+گلپايگان!AJ9</f>
        <v>10</v>
      </c>
      <c r="AK9" s="27">
        <f>اصفهان!AK9+اردستان!AK9+'خميني شهر'!AK9+فريدن!AK9+شهرضا!AK9+'تيران وكرون'!AK9+خوانسار!AK9+دهاقان!AK9+فريدونشهر!AK9+مباركه!AK9+كاشان!AK9+'نجف اباد '!AK9+نطنز!AK9+چادگان!AK9+برخوار!AK9+لنجان!AK9+'خور '!AK9+اران!AK9+بوئين!AK9+سميرم!AK9+فلاورجان!AK9+نايين!AK9+'شاهين شهر'!AK9+گلپايگان!AK9</f>
        <v>106</v>
      </c>
      <c r="AL9" s="27">
        <f>اصفهان!AL9+اردستان!AL9+'خميني شهر'!AL9+فريدن!AL9+شهرضا!AL9+'تيران وكرون'!AL9+خوانسار!AL9+دهاقان!AL9+فريدونشهر!AL9+مباركه!AL9+كاشان!AL9+'نجف اباد '!AL9+نطنز!AL9+چادگان!AL9+برخوار!AL9+لنجان!AL9+'خور '!AL9+اران!AL9+بوئين!AL9+سميرم!AL9+فلاورجان!AL9+نايين!AL9+'شاهين شهر'!AL9+گلپايگان!AL9</f>
        <v>0</v>
      </c>
      <c r="AM9" s="27">
        <f>اصفهان!AM9+اردستان!AM9+'خميني شهر'!AM9+فريدن!AM9+شهرضا!AM9+'تيران وكرون'!AM9+خوانسار!AM9+دهاقان!AM9+فريدونشهر!AM9+مباركه!AM9+كاشان!AM9+'نجف اباد '!AM9+نطنز!AM9+چادگان!AM9+برخوار!AM9+لنجان!AM9+'خور '!AM9+اران!AM9+بوئين!AM9+سميرم!AM9+فلاورجان!AM9+نايين!AM9+'شاهين شهر'!AM9+گلپايگان!AM9</f>
        <v>0</v>
      </c>
      <c r="AN9" s="3">
        <f t="shared" si="1"/>
        <v>106</v>
      </c>
    </row>
    <row r="10" spans="1:40" ht="18">
      <c r="A10" s="116" t="s">
        <v>77</v>
      </c>
      <c r="B10" s="27">
        <f>اصفهان!B10+اردستان!B10+'خميني شهر'!B10+فريدن!B10+شهرضا!B10+'تيران وكرون'!B10+خوانسار!B10+دهاقان!B10+فريدونشهر!B10+مباركه!B10+كاشان!B10+'نجف اباد '!B10+نطنز!B10+چادگان!B10+برخوار!B10+لنجان!B10+'خور '!B10+اران!B10+بوئين!B10+سميرم!B10+فلاورجان!B10+نايين!B10+'شاهين شهر'!B10+گلپايگان!B10</f>
        <v>0</v>
      </c>
      <c r="C10" s="27">
        <f>اصفهان!C10+اردستان!C10+'خميني شهر'!C10+فريدن!C10+شهرضا!C10+'تيران وكرون'!C10+خوانسار!C10+دهاقان!C10+فريدونشهر!C10+مباركه!C10+كاشان!C10+'نجف اباد '!C10+نطنز!C10+چادگان!C10+برخوار!C10+لنجان!C10+'خور '!C10+اران!C10+بوئين!C10+سميرم!C10+فلاورجان!C10+نايين!C10+'شاهين شهر'!C10+گلپايگان!C10</f>
        <v>0</v>
      </c>
      <c r="D10" s="27">
        <f>اصفهان!D10+اردستان!D10+'خميني شهر'!D10+فريدن!D10+شهرضا!D10+'تيران وكرون'!D10+خوانسار!D10+دهاقان!D10+فريدونشهر!D10+مباركه!D10+كاشان!D10+'نجف اباد '!D10+نطنز!D10+چادگان!D10+برخوار!D10+لنجان!D10+'خور '!D10+اران!D10+بوئين!D10+سميرم!D10+فلاورجان!D10+نايين!D10+'شاهين شهر'!D10+گلپايگان!D10</f>
        <v>18</v>
      </c>
      <c r="E10" s="27">
        <f>اصفهان!E10+اردستان!E10+'خميني شهر'!E10+فريدن!E10+شهرضا!E10+'تيران وكرون'!E10+خوانسار!E10+دهاقان!E10+فريدونشهر!E10+مباركه!E10+كاشان!E10+'نجف اباد '!E10+نطنز!E10+چادگان!E10+برخوار!E10+لنجان!E10+'خور '!E10+اران!E10+بوئين!E10+سميرم!E10+فلاورجان!E10+نايين!E10+'شاهين شهر'!E10+گلپايگان!E10</f>
        <v>0</v>
      </c>
      <c r="F10" s="27">
        <f>اصفهان!F10+اردستان!F10+'خميني شهر'!F10+فريدن!F10+شهرضا!F10+'تيران وكرون'!F10+خوانسار!F10+دهاقان!F10+فريدونشهر!F10+مباركه!F10+كاشان!F10+'نجف اباد '!F10+نطنز!F10+چادگان!F10+برخوار!F10+لنجان!F10+'خور '!F10+اران!F10+بوئين!F10+سميرم!F10+فلاورجان!F10+نايين!F10+'شاهين شهر'!F10+گلپايگان!F10</f>
        <v>16</v>
      </c>
      <c r="G10" s="27">
        <f>اصفهان!G10+اردستان!G10+'خميني شهر'!G10+فريدن!G10+شهرضا!G10+'تيران وكرون'!G10+خوانسار!G10+دهاقان!G10+فريدونشهر!G10+مباركه!G10+كاشان!G10+'نجف اباد '!G10+نطنز!G10+چادگان!G10+برخوار!G10+لنجان!G10+'خور '!G10+اران!G10+بوئين!G10+سميرم!G10+فلاورجان!G10+نايين!G10+'شاهين شهر'!G10+گلپايگان!G10</f>
        <v>0</v>
      </c>
      <c r="H10" s="27">
        <f>اصفهان!H10+اردستان!H10+'خميني شهر'!H10+فريدن!H10+شهرضا!H10+'تيران وكرون'!H10+خوانسار!H10+دهاقان!H10+فريدونشهر!H10+مباركه!H10+كاشان!H10+'نجف اباد '!H10+نطنز!H10+چادگان!H10+برخوار!H10+لنجان!H10+'خور '!H10+اران!H10+بوئين!H10+سميرم!H10+فلاورجان!H10+نايين!H10+'شاهين شهر'!H10+گلپايگان!H10</f>
        <v>16</v>
      </c>
      <c r="I10" s="27">
        <f>اصفهان!I10+اردستان!I10+'خميني شهر'!I10+فريدن!I10+شهرضا!I10+'تيران وكرون'!I10+خوانسار!I10+دهاقان!I10+فريدونشهر!I10+مباركه!I10+كاشان!I10+'نجف اباد '!I10+نطنز!I10+چادگان!I10+برخوار!I10+لنجان!I10+'خور '!I10+اران!I10+بوئين!I10+سميرم!I10+فلاورجان!I10+نايين!I10+'شاهين شهر'!I10+گلپايگان!I10</f>
        <v>0</v>
      </c>
      <c r="J10" s="27">
        <f>اصفهان!J10+اردستان!J10+'خميني شهر'!J10+فريدن!J10+شهرضا!J10+'تيران وكرون'!J10+خوانسار!J10+دهاقان!J10+فريدونشهر!J10+مباركه!J10+كاشان!J10+'نجف اباد '!J10+نطنز!J10+چادگان!J10+برخوار!J10+لنجان!J10+'خور '!J10+اران!J10+بوئين!J10+سميرم!J10+فلاورجان!J10+نايين!J10+'شاهين شهر'!J10+گلپايگان!J10</f>
        <v>0</v>
      </c>
      <c r="K10" s="27">
        <f>اصفهان!K10+اردستان!K10+'خميني شهر'!K10+فريدن!K10+شهرضا!K10+'تيران وكرون'!K10+خوانسار!K10+دهاقان!K10+فريدونشهر!K10+مباركه!K10+كاشان!K10+'نجف اباد '!K10+نطنز!K10+چادگان!K10+برخوار!K10+لنجان!K10+'خور '!K10+اران!K10+بوئين!K10+سميرم!K10+فلاورجان!K10+نايين!K10+'شاهين شهر'!K10+گلپايگان!K10</f>
        <v>0</v>
      </c>
      <c r="L10" s="27">
        <f>اصفهان!L10+اردستان!L10+'خميني شهر'!L10+فريدن!L10+شهرضا!L10+'تيران وكرون'!L10+خوانسار!L10+دهاقان!L10+فريدونشهر!L10+مباركه!L10+كاشان!L10+'نجف اباد '!L10+نطنز!L10+چادگان!L10+برخوار!L10+لنجان!L10+'خور '!L10+اران!L10+بوئين!L10+سميرم!L10+فلاورجان!L10+نايين!L10+'شاهين شهر'!L10+گلپايگان!L10</f>
        <v>0</v>
      </c>
      <c r="M10" s="27">
        <f>اصفهان!M10+اردستان!M10+'خميني شهر'!M10+فريدن!M10+شهرضا!M10+'تيران وكرون'!M10+خوانسار!M10+دهاقان!M10+فريدونشهر!M10+مباركه!M10+كاشان!M10+'نجف اباد '!M10+نطنز!M10+چادگان!M10+برخوار!M10+لنجان!M10+'خور '!M10+اران!M10+بوئين!M10+سميرم!M10+فلاورجان!M10+نايين!M10+'شاهين شهر'!M10+گلپايگان!M10</f>
        <v>8</v>
      </c>
      <c r="N10" s="27">
        <f>اصفهان!N10+اردستان!N10+'خميني شهر'!N10+فريدن!N10+شهرضا!N10+'تيران وكرون'!N10+خوانسار!N10+دهاقان!N10+فريدونشهر!N10+مباركه!N10+كاشان!N10+'نجف اباد '!N10+نطنز!N10+چادگان!N10+برخوار!N10+لنجان!N10+'خور '!N10+اران!N10+بوئين!N10+سميرم!N10+فلاورجان!N10+نايين!N10+'شاهين شهر'!N10+گلپايگان!N10</f>
        <v>0</v>
      </c>
      <c r="O10" s="27">
        <f>اصفهان!O10+اردستان!O10+'خميني شهر'!O10+فريدن!O10+شهرضا!O10+'تيران وكرون'!O10+خوانسار!O10+دهاقان!O10+فريدونشهر!O10+مباركه!O10+كاشان!O10+'نجف اباد '!O10+نطنز!O10+چادگان!O10+برخوار!O10+لنجان!O10+'خور '!O10+اران!O10+بوئين!O10+سميرم!O10+فلاورجان!O10+نايين!O10+'شاهين شهر'!O10+گلپايگان!O10</f>
        <v>0</v>
      </c>
      <c r="P10" s="27">
        <f>اصفهان!P10+اردستان!P10+'خميني شهر'!P10+فريدن!P10+شهرضا!P10+'تيران وكرون'!P10+خوانسار!P10+دهاقان!P10+فريدونشهر!P10+مباركه!P10+كاشان!P10+'نجف اباد '!P10+نطنز!P10+چادگان!P10+برخوار!P10+لنجان!P10+'خور '!P10+اران!P10+بوئين!P10+سميرم!P10+فلاورجان!P10+نايين!P10+'شاهين شهر'!P10+گلپايگان!P10</f>
        <v>0</v>
      </c>
      <c r="Q10" s="27">
        <f>اصفهان!Q10+اردستان!Q10+'خميني شهر'!Q10+فريدن!Q10+شهرضا!Q10+'تيران وكرون'!Q10+خوانسار!Q10+دهاقان!Q10+فريدونشهر!Q10+مباركه!Q10+كاشان!Q10+'نجف اباد '!Q10+نطنز!Q10+چادگان!Q10+برخوار!Q10+لنجان!Q10+'خور '!Q10+اران!Q10+بوئين!Q10+سميرم!Q10+فلاورجان!Q10+نايين!Q10+'شاهين شهر'!Q10+گلپايگان!Q10</f>
        <v>0</v>
      </c>
      <c r="R10" s="27">
        <f>اصفهان!R10+اردستان!R10+'خميني شهر'!R10+فريدن!R10+شهرضا!R10+'تيران وكرون'!R10+خوانسار!R10+دهاقان!R10+فريدونشهر!R10+مباركه!R10+كاشان!R10+'نجف اباد '!R10+نطنز!R10+چادگان!R10+برخوار!R10+لنجان!R10+'خور '!R10+اران!R10+بوئين!R10+سميرم!R10+فلاورجان!R10+نايين!R10+'شاهين شهر'!R10+گلپايگان!R10</f>
        <v>0</v>
      </c>
      <c r="S10" s="27">
        <f>اصفهان!S10+اردستان!S10+'خميني شهر'!S10+فريدن!S10+شهرضا!S10+'تيران وكرون'!S10+خوانسار!S10+دهاقان!S10+فريدونشهر!S10+مباركه!S10+كاشان!S10+'نجف اباد '!S10+نطنز!S10+چادگان!S10+برخوار!S10+لنجان!S10+'خور '!S10+اران!S10+بوئين!S10+سميرم!S10+فلاورجان!S10+نايين!S10+'شاهين شهر'!S10+گلپايگان!S10</f>
        <v>1</v>
      </c>
      <c r="T10" s="27">
        <f>اصفهان!T10+اردستان!T10+'خميني شهر'!T10+فريدن!T10+شهرضا!T10+'تيران وكرون'!T10+خوانسار!T10+دهاقان!T10+فريدونشهر!T10+مباركه!T10+كاشان!T10+'نجف اباد '!T10+نطنز!T10+چادگان!T10+برخوار!T10+لنجان!T10+'خور '!T10+اران!T10+بوئين!T10+سميرم!T10+فلاورجان!T10+نايين!T10+'شاهين شهر'!T10+گلپايگان!T10</f>
        <v>0</v>
      </c>
      <c r="U10" s="27">
        <f>اصفهان!U10+اردستان!U10+'خميني شهر'!U10+فريدن!U10+شهرضا!U10+'تيران وكرون'!U10+خوانسار!U10+دهاقان!U10+فريدونشهر!U10+مباركه!U10+كاشان!U10+'نجف اباد '!U10+نطنز!U10+چادگان!U10+برخوار!U10+لنجان!U10+'خور '!U10+اران!U10+بوئين!U10+سميرم!U10+فلاورجان!U10+نايين!U10+'شاهين شهر'!U10+گلپايگان!U10</f>
        <v>0</v>
      </c>
      <c r="V10" s="27">
        <f>اصفهان!V10+اردستان!V10+'خميني شهر'!V10+فريدن!V10+شهرضا!V10+'تيران وكرون'!V10+خوانسار!V10+دهاقان!V10+فريدونشهر!V10+مباركه!V10+كاشان!V10+'نجف اباد '!V10+نطنز!V10+چادگان!V10+برخوار!V10+لنجان!V10+'خور '!V10+اران!V10+بوئين!V10+سميرم!V10+فلاورجان!V10+نايين!V10+'شاهين شهر'!V10+گلپايگان!V10</f>
        <v>0</v>
      </c>
      <c r="W10" s="27">
        <f>اصفهان!W10+اردستان!W10+'خميني شهر'!W10+فريدن!W10+شهرضا!W10+'تيران وكرون'!W10+خوانسار!W10+دهاقان!W10+فريدونشهر!W10+مباركه!W10+كاشان!W10+'نجف اباد '!W10+نطنز!W10+چادگان!W10+برخوار!W10+لنجان!W10+'خور '!W10+اران!W10+بوئين!W10+سميرم!W10+فلاورجان!W10+نايين!W10+'شاهين شهر'!W10+گلپايگان!W10</f>
        <v>0</v>
      </c>
      <c r="X10" s="27">
        <f>اصفهان!X10+اردستان!X10+'خميني شهر'!X10+فريدن!X10+شهرضا!X10+'تيران وكرون'!X10+خوانسار!X10+دهاقان!X10+فريدونشهر!X10+مباركه!X10+كاشان!X10+'نجف اباد '!X10+نطنز!X10+چادگان!X10+برخوار!X10+لنجان!X10+'خور '!X10+اران!X10+بوئين!X10+سميرم!X10+فلاورجان!X10+نايين!X10+'شاهين شهر'!X10+گلپايگان!X10</f>
        <v>0</v>
      </c>
      <c r="Y10" s="27">
        <f>اصفهان!Y10+اردستان!Y10+'خميني شهر'!Y10+فريدن!Y10+شهرضا!Y10+'تيران وكرون'!Y10+خوانسار!Y10+دهاقان!Y10+فريدونشهر!Y10+مباركه!Y10+كاشان!Y10+'نجف اباد '!Y10+نطنز!Y10+چادگان!Y10+برخوار!Y10+لنجان!Y10+'خور '!Y10+اران!Y10+بوئين!Y10+سميرم!Y10+فلاورجان!Y10+نايين!Y10+'شاهين شهر'!Y10+گلپايگان!Y10</f>
        <v>0</v>
      </c>
      <c r="Z10" s="27">
        <f>اصفهان!Z10+اردستان!Z10+'خميني شهر'!Z10+فريدن!Z10+شهرضا!Z10+'تيران وكرون'!Z10+خوانسار!Z10+دهاقان!Z10+فريدونشهر!Z10+مباركه!Z10+كاشان!Z10+'نجف اباد '!Z10+نطنز!Z10+چادگان!Z10+برخوار!Z10+لنجان!Z10+'خور '!Z10+اران!Z10+بوئين!Z10+سميرم!Z10+فلاورجان!Z10+نايين!Z10+'شاهين شهر'!Z10+گلپايگان!Z10</f>
        <v>0</v>
      </c>
      <c r="AA10" s="27">
        <f>اصفهان!AA10+اردستان!AA10+'خميني شهر'!AA10+فريدن!AA10+شهرضا!AA10+'تيران وكرون'!AA10+خوانسار!AA10+دهاقان!AA10+فريدونشهر!AA10+مباركه!AA10+كاشان!AA10+'نجف اباد '!AA10+نطنز!AA10+چادگان!AA10+برخوار!AA10+لنجان!AA10+'خور '!AA10+اران!AA10+بوئين!AA10+سميرم!AA10+فلاورجان!AA10+نايين!AA10+'شاهين شهر'!AA10+گلپايگان!AA10</f>
        <v>0</v>
      </c>
      <c r="AB10" s="27">
        <f>اصفهان!AB10+اردستان!AB10+'خميني شهر'!AB10+فريدن!AB10+شهرضا!AB10+'تيران وكرون'!AB10+خوانسار!AB10+دهاقان!AB10+فريدونشهر!AB10+مباركه!AB10+كاشان!AB10+'نجف اباد '!AB10+نطنز!AB10+چادگان!AB10+برخوار!AB10+لنجان!AB10+'خور '!AB10+اران!AB10+بوئين!AB10+سميرم!AB10+فلاورجان!AB10+نايين!AB10+'شاهين شهر'!AB10+گلپايگان!AB10</f>
        <v>0</v>
      </c>
      <c r="AC10" s="27">
        <f>اصفهان!AC10+اردستان!AC10+'خميني شهر'!AC10+فريدن!AC10+شهرضا!AC10+'تيران وكرون'!AC10+خوانسار!AC10+دهاقان!AC10+فريدونشهر!AC10+مباركه!AC10+كاشان!AC10+'نجف اباد '!AC10+نطنز!AC10+چادگان!AC10+برخوار!AC10+لنجان!AC10+'خور '!AC10+اران!AC10+بوئين!AC10+سميرم!AC10+فلاورجان!AC10+نايين!AC10+'شاهين شهر'!AC10+گلپايگان!AC10</f>
        <v>0</v>
      </c>
      <c r="AD10" s="27">
        <f>اصفهان!AD10+اردستان!AD10+'خميني شهر'!AD10+فريدن!AD10+شهرضا!AD10+'تيران وكرون'!AD10+خوانسار!AD10+دهاقان!AD10+فريدونشهر!AD10+مباركه!AD10+كاشان!AD10+'نجف اباد '!AD10+نطنز!AD10+چادگان!AD10+برخوار!AD10+لنجان!AD10+'خور '!AD10+اران!AD10+بوئين!AD10+سميرم!AD10+فلاورجان!AD10+نايين!AD10+'شاهين شهر'!AD10+گلپايگان!AD10</f>
        <v>0</v>
      </c>
      <c r="AE10" s="27">
        <f>اصفهان!AE10+اردستان!AE10+'خميني شهر'!AE10+فريدن!AE10+شهرضا!AE10+'تيران وكرون'!AE10+خوانسار!AE10+دهاقان!AE10+فريدونشهر!AE10+مباركه!AE10+كاشان!AE10+'نجف اباد '!AE10+نطنز!AE10+چادگان!AE10+برخوار!AE10+لنجان!AE10+'خور '!AE10+اران!AE10+بوئين!AE10+سميرم!AE10+فلاورجان!AE10+نايين!AE10+'شاهين شهر'!AE10+گلپايگان!AE10</f>
        <v>0</v>
      </c>
      <c r="AF10" s="3">
        <f t="shared" si="0"/>
        <v>59</v>
      </c>
      <c r="AG10" s="27">
        <f>اصفهان!AG10+اردستان!AG10+'خميني شهر'!AG10+فريدن!AG10+شهرضا!AG10+'تيران وكرون'!AG10+خوانسار!AG10+دهاقان!AG10+فريدونشهر!AG10+مباركه!AG10+كاشان!AG10+'نجف اباد '!AG10+نطنز!AG10+چادگان!AG10+برخوار!AG10+لنجان!AG10+'خور '!AG10+اران!AG10+بوئين!AG10+سميرم!AG10+فلاورجان!AG10+نايين!AG10+'شاهين شهر'!AG10+گلپايگان!AG10</f>
        <v>1</v>
      </c>
      <c r="AH10" s="27">
        <f>اصفهان!AH10+اردستان!AH10+'خميني شهر'!AH10+فريدن!AH10+شهرضا!AH10+'تيران وكرون'!AH10+خوانسار!AH10+دهاقان!AH10+فريدونشهر!AH10+مباركه!AH10+كاشان!AH10+'نجف اباد '!AH10+نطنز!AH10+چادگان!AH10+برخوار!AH10+لنجان!AH10+'خور '!AH10+اران!AH10+بوئين!AH10+سميرم!AH10+فلاورجان!AH10+نايين!AH10+'شاهين شهر'!AH10+گلپايگان!AH10</f>
        <v>0</v>
      </c>
      <c r="AI10" s="27">
        <f>اصفهان!AI10+اردستان!AI10+'خميني شهر'!AI10+فريدن!AI10+شهرضا!AI10+'تيران وكرون'!AI10+خوانسار!AI10+دهاقان!AI10+فريدونشهر!AI10+مباركه!AI10+كاشان!AI10+'نجف اباد '!AI10+نطنز!AI10+چادگان!AI10+برخوار!AI10+لنجان!AI10+'خور '!AI10+اران!AI10+بوئين!AI10+سميرم!AI10+فلاورجان!AI10+نايين!AI10+'شاهين شهر'!AI10+گلپايگان!AI10</f>
        <v>0</v>
      </c>
      <c r="AJ10" s="27">
        <f>اصفهان!AJ10+اردستان!AJ10+'خميني شهر'!AJ10+فريدن!AJ10+شهرضا!AJ10+'تيران وكرون'!AJ10+خوانسار!AJ10+دهاقان!AJ10+فريدونشهر!AJ10+مباركه!AJ10+كاشان!AJ10+'نجف اباد '!AJ10+نطنز!AJ10+چادگان!AJ10+برخوار!AJ10+لنجان!AJ10+'خور '!AJ10+اران!AJ10+بوئين!AJ10+سميرم!AJ10+فلاورجان!AJ10+نايين!AJ10+'شاهين شهر'!AJ10+گلپايگان!AJ10</f>
        <v>0</v>
      </c>
      <c r="AK10" s="27">
        <f>اصفهان!AK10+اردستان!AK10+'خميني شهر'!AK10+فريدن!AK10+شهرضا!AK10+'تيران وكرون'!AK10+خوانسار!AK10+دهاقان!AK10+فريدونشهر!AK10+مباركه!AK10+كاشان!AK10+'نجف اباد '!AK10+نطنز!AK10+چادگان!AK10+برخوار!AK10+لنجان!AK10+'خور '!AK10+اران!AK10+بوئين!AK10+سميرم!AK10+فلاورجان!AK10+نايين!AK10+'شاهين شهر'!AK10+گلپايگان!AK10</f>
        <v>41</v>
      </c>
      <c r="AL10" s="27">
        <f>اصفهان!AL10+اردستان!AL10+'خميني شهر'!AL10+فريدن!AL10+شهرضا!AL10+'تيران وكرون'!AL10+خوانسار!AL10+دهاقان!AL10+فريدونشهر!AL10+مباركه!AL10+كاشان!AL10+'نجف اباد '!AL10+نطنز!AL10+چادگان!AL10+برخوار!AL10+لنجان!AL10+'خور '!AL10+اران!AL10+بوئين!AL10+سميرم!AL10+فلاورجان!AL10+نايين!AL10+'شاهين شهر'!AL10+گلپايگان!AL10</f>
        <v>17</v>
      </c>
      <c r="AM10" s="27">
        <f>اصفهان!AM10+اردستان!AM10+'خميني شهر'!AM10+فريدن!AM10+شهرضا!AM10+'تيران وكرون'!AM10+خوانسار!AM10+دهاقان!AM10+فريدونشهر!AM10+مباركه!AM10+كاشان!AM10+'نجف اباد '!AM10+نطنز!AM10+چادگان!AM10+برخوار!AM10+لنجان!AM10+'خور '!AM10+اران!AM10+بوئين!AM10+سميرم!AM10+فلاورجان!AM10+نايين!AM10+'شاهين شهر'!AM10+گلپايگان!AM10</f>
        <v>1</v>
      </c>
      <c r="AN10" s="3">
        <f t="shared" si="1"/>
        <v>59</v>
      </c>
    </row>
    <row r="11" spans="1:40" ht="28.5">
      <c r="A11" s="116" t="s">
        <v>18</v>
      </c>
      <c r="B11" s="3">
        <f>SUM(B5:B10)</f>
        <v>6445</v>
      </c>
      <c r="C11" s="3">
        <f t="shared" ref="C11:AN11" si="2">SUM(C5:C10)</f>
        <v>13032</v>
      </c>
      <c r="D11" s="3">
        <f t="shared" si="2"/>
        <v>1327</v>
      </c>
      <c r="E11" s="3">
        <f t="shared" si="2"/>
        <v>439</v>
      </c>
      <c r="F11" s="3">
        <f t="shared" si="2"/>
        <v>113</v>
      </c>
      <c r="G11" s="3">
        <f t="shared" si="2"/>
        <v>610</v>
      </c>
      <c r="H11" s="3">
        <f t="shared" si="2"/>
        <v>21</v>
      </c>
      <c r="I11" s="3">
        <f t="shared" si="2"/>
        <v>36</v>
      </c>
      <c r="J11" s="3">
        <f t="shared" si="2"/>
        <v>75</v>
      </c>
      <c r="K11" s="3">
        <f t="shared" si="2"/>
        <v>9</v>
      </c>
      <c r="L11" s="3">
        <f t="shared" si="2"/>
        <v>5</v>
      </c>
      <c r="M11" s="3">
        <f t="shared" si="2"/>
        <v>11</v>
      </c>
      <c r="N11" s="3">
        <f t="shared" si="2"/>
        <v>52</v>
      </c>
      <c r="O11" s="3">
        <f t="shared" si="2"/>
        <v>21</v>
      </c>
      <c r="P11" s="3">
        <f t="shared" si="2"/>
        <v>11</v>
      </c>
      <c r="Q11" s="3">
        <f t="shared" si="2"/>
        <v>63</v>
      </c>
      <c r="R11" s="3">
        <f t="shared" si="2"/>
        <v>16</v>
      </c>
      <c r="S11" s="3">
        <f t="shared" si="2"/>
        <v>1</v>
      </c>
      <c r="T11" s="3">
        <f t="shared" si="2"/>
        <v>6</v>
      </c>
      <c r="U11" s="3">
        <f t="shared" si="2"/>
        <v>50</v>
      </c>
      <c r="V11" s="3">
        <f t="shared" si="2"/>
        <v>12</v>
      </c>
      <c r="W11" s="3">
        <f t="shared" si="2"/>
        <v>1</v>
      </c>
      <c r="X11" s="3">
        <f t="shared" si="2"/>
        <v>18</v>
      </c>
      <c r="Y11" s="3">
        <f t="shared" si="2"/>
        <v>1</v>
      </c>
      <c r="Z11" s="3">
        <f t="shared" si="2"/>
        <v>1</v>
      </c>
      <c r="AA11" s="3">
        <f t="shared" si="2"/>
        <v>1</v>
      </c>
      <c r="AB11" s="3">
        <f t="shared" si="2"/>
        <v>0</v>
      </c>
      <c r="AC11" s="3">
        <f t="shared" si="2"/>
        <v>2</v>
      </c>
      <c r="AD11" s="3">
        <f t="shared" si="2"/>
        <v>6</v>
      </c>
      <c r="AE11" s="3">
        <f t="shared" si="2"/>
        <v>0</v>
      </c>
      <c r="AF11" s="15">
        <f t="shared" si="2"/>
        <v>22385</v>
      </c>
      <c r="AG11" s="3">
        <f t="shared" si="2"/>
        <v>4310.8</v>
      </c>
      <c r="AH11" s="3">
        <f t="shared" si="2"/>
        <v>1185.2</v>
      </c>
      <c r="AI11" s="3">
        <f t="shared" si="2"/>
        <v>30</v>
      </c>
      <c r="AJ11" s="3">
        <f t="shared" si="2"/>
        <v>171</v>
      </c>
      <c r="AK11" s="122">
        <f t="shared" si="2"/>
        <v>6919</v>
      </c>
      <c r="AL11" s="3">
        <f t="shared" si="2"/>
        <v>5363</v>
      </c>
      <c r="AM11" s="3">
        <f t="shared" si="2"/>
        <v>10103</v>
      </c>
      <c r="AN11" s="15">
        <f t="shared" si="2"/>
        <v>22385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117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 ht="28.5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102</v>
      </c>
      <c r="J14" s="26" t="s">
        <v>12</v>
      </c>
      <c r="K14" s="26" t="s">
        <v>18</v>
      </c>
      <c r="L14" s="7" t="s">
        <v>26</v>
      </c>
      <c r="M14" s="114" t="s">
        <v>27</v>
      </c>
      <c r="N14" s="114" t="s">
        <v>14</v>
      </c>
      <c r="O14" s="117" t="s">
        <v>15</v>
      </c>
      <c r="P14" s="117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115" t="s">
        <v>64</v>
      </c>
      <c r="B15" s="27">
        <f>اصفهان!B15+اردستان!B15+'خميني شهر'!B15+فريدن!B15+شهرضا!B15+'تيران وكرون'!B15+خوانسار!B15+دهاقان!B15+فريدونشهر!B15+مباركه!B15+كاشان!B15+'نجف اباد '!B15+نطنز!B15+چادگان!B15+برخوار!B15+لنجان!B15+'خور '!B15+اران!B15+بوئين!B15+سميرم!B15+فلاورجان!B15+نايين!B15+'شاهين شهر'!B15+گلپايگان!B15</f>
        <v>384</v>
      </c>
      <c r="C15" s="27">
        <f>اصفهان!C15+اردستان!C15+'خميني شهر'!C15+فريدن!C15+شهرضا!C15+'تيران وكرون'!C15+خوانسار!C15+دهاقان!C15+فريدونشهر!C15+مباركه!C15+كاشان!C15+'نجف اباد '!C15+نطنز!C15+چادگان!C15+برخوار!C15+لنجان!C15+'خور '!C15+اران!C15+بوئين!C15+سميرم!C15+فلاورجان!C15+نايين!C15+'شاهين شهر'!C15+گلپايگان!C15</f>
        <v>23</v>
      </c>
      <c r="D15" s="27">
        <f>اصفهان!D15+اردستان!D15+'خميني شهر'!D15+فريدن!D15+شهرضا!D15+'تيران وكرون'!D15+خوانسار!D15+دهاقان!D15+فريدونشهر!D15+مباركه!D15+كاشان!D15+'نجف اباد '!D15+نطنز!D15+چادگان!D15+برخوار!D15+لنجان!D15+'خور '!D15+اران!D15+بوئين!D15+سميرم!D15+فلاورجان!D15+نايين!D15+'شاهين شهر'!D15+گلپايگان!D15</f>
        <v>0</v>
      </c>
      <c r="E15" s="27">
        <f>اصفهان!E15+اردستان!E15+'خميني شهر'!E15+فريدن!E15+شهرضا!E15+'تيران وكرون'!E15+خوانسار!E15+دهاقان!E15+فريدونشهر!E15+مباركه!E15+كاشان!E15+'نجف اباد '!E15+نطنز!E15+چادگان!E15+برخوار!E15+لنجان!E15+'خور '!E15+اران!E15+بوئين!E15+سميرم!E15+فلاورجان!E15+نايين!E15+'شاهين شهر'!E15+گلپايگان!E15</f>
        <v>2</v>
      </c>
      <c r="F15" s="27">
        <f>اصفهان!F15+اردستان!F15+'خميني شهر'!F15+فريدن!F15+شهرضا!F15+'تيران وكرون'!F15+خوانسار!F15+دهاقان!F15+فريدونشهر!F15+مباركه!F15+كاشان!F15+'نجف اباد '!F15+نطنز!F15+چادگان!F15+برخوار!F15+لنجان!F15+'خور '!F15+اران!F15+بوئين!F15+سميرم!F15+فلاورجان!F15+نايين!F15+'شاهين شهر'!F15+گلپايگان!F15</f>
        <v>0</v>
      </c>
      <c r="G15" s="27">
        <f>اصفهان!G15+اردستان!G15+'خميني شهر'!G15+فريدن!G15+شهرضا!G15+'تيران وكرون'!G15+خوانسار!G15+دهاقان!G15+فريدونشهر!G15+مباركه!G15+كاشان!G15+'نجف اباد '!G15+نطنز!G15+چادگان!G15+برخوار!G15+لنجان!G15+'خور '!G15+اران!G15+بوئين!G15+سميرم!G15+فلاورجان!G15+نايين!G15+'شاهين شهر'!G15+گلپايگان!G15</f>
        <v>11</v>
      </c>
      <c r="H15" s="27">
        <f>اصفهان!H15+اردستان!H15+'خميني شهر'!H15+فريدن!H15+شهرضا!H15+'تيران وكرون'!H15+خوانسار!H15+دهاقان!H15+فريدونشهر!H15+مباركه!H15+كاشان!H15+'نجف اباد '!H15+نطنز!H15+چادگان!H15+برخوار!H15+لنجان!H15+'خور '!H15+اران!H15+بوئين!H15+سميرم!H15+فلاورجان!H15+نايين!H15+'شاهين شهر'!H15+گلپايگان!H15</f>
        <v>0</v>
      </c>
      <c r="I15" s="27">
        <f>اصفهان!I15+اردستان!I15+'خميني شهر'!I15+فريدن!I15+شهرضا!I15+'تيران وكرون'!I15+خوانسار!I15+دهاقان!I15+فريدونشهر!I15+مباركه!I15+كاشان!I15+'نجف اباد '!I15+نطنز!I15+چادگان!I15+برخوار!I15+لنجان!I15+'خور '!I15+اران!I15+بوئين!I15+سميرم!I15+فلاورجان!I15+نايين!I15+'شاهين شهر'!I15+گلپايگان!I15</f>
        <v>1</v>
      </c>
      <c r="J15" s="27">
        <f>اصفهان!J15+اردستان!J15+'خميني شهر'!J15+فريدن!J15+شهرضا!J15+'تيران وكرون'!J15+خوانسار!J15+دهاقان!J15+فريدونشهر!J15+مباركه!J15+كاشان!J15+'نجف اباد '!J15+نطنز!J15+چادگان!J15+برخوار!J15+لنجان!J15+'خور '!J15+اران!J15+بوئين!J15+سميرم!J15+فلاورجان!J15+نايين!J15+'شاهين شهر'!J15+گلپايگان!J15</f>
        <v>0</v>
      </c>
      <c r="K15" s="27">
        <f t="shared" ref="K15:K16" si="3">SUM(B15:J15)</f>
        <v>421</v>
      </c>
      <c r="L15" s="27">
        <f>اصفهان!L15+اردستان!L15+'خميني شهر'!L15+فريدن!L15+شهرضا!L15+'تيران وكرون'!L15+خوانسار!L15+دهاقان!L15+فريدونشهر!L15+مباركه!L15+كاشان!L15+'نجف اباد '!L15+نطنز!L15+چادگان!L15+برخوار!L15+لنجان!L15+'خور '!L15+اران!L15+بوئين!L15+سميرم!L15+فلاورجان!L15+نايين!L15+'شاهين شهر'!L15+گلپايگان!L15</f>
        <v>114</v>
      </c>
      <c r="M15" s="27">
        <f>اصفهان!M15+اردستان!M15+'خميني شهر'!M15+فريدن!M15+شهرضا!M15+'تيران وكرون'!M15+خوانسار!M15+دهاقان!M15+فريدونشهر!M15+مباركه!M15+كاشان!M15+'نجف اباد '!M15+نطنز!M15+چادگان!M15+برخوار!M15+لنجان!M15+'خور '!M15+اران!M15+بوئين!M15+سميرم!M15+فلاورجان!M15+نايين!M15+'شاهين شهر'!M15+گلپايگان!M15</f>
        <v>54</v>
      </c>
      <c r="N15" s="27">
        <f>اصفهان!N15+اردستان!N15+'خميني شهر'!N15+فريدن!N15+شهرضا!N15+'تيران وكرون'!N15+خوانسار!N15+دهاقان!N15+فريدونشهر!N15+مباركه!N15+كاشان!N15+'نجف اباد '!N15+نطنز!N15+چادگان!N15+برخوار!N15+لنجان!N15+'خور '!N15+اران!N15+بوئين!N15+سميرم!N15+فلاورجان!N15+نايين!N15+'شاهين شهر'!N15+گلپايگان!N15</f>
        <v>110</v>
      </c>
      <c r="O15" s="27">
        <f>اصفهان!O15+اردستان!O15+'خميني شهر'!O15+فريدن!O15+شهرضا!O15+'تيران وكرون'!O15+خوانسار!O15+دهاقان!O15+فريدونشهر!O15+مباركه!O15+كاشان!O15+'نجف اباد '!O15+نطنز!O15+چادگان!O15+برخوار!O15+لنجان!O15+'خور '!O15+اران!O15+بوئين!O15+سميرم!O15+فلاورجان!O15+نايين!O15+'شاهين شهر'!O15+گلپايگان!O15</f>
        <v>143</v>
      </c>
      <c r="P15" s="27">
        <f>SUM(L15:O15)</f>
        <v>421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15" t="s">
        <v>65</v>
      </c>
      <c r="B16" s="27">
        <f>اصفهان!B16+اردستان!B16+'خميني شهر'!B16+فريدن!B16+شهرضا!B16+'تيران وكرون'!B16+خوانسار!B16+دهاقان!B16+فريدونشهر!B16+مباركه!B16+كاشان!B16+'نجف اباد '!B16+نطنز!B16+چادگان!B16+برخوار!B16+لنجان!B16+'خور '!B16+اران!B16+بوئين!B16+سميرم!B16+فلاورجان!B16+نايين!B16+'شاهين شهر'!B16+گلپايگان!B16</f>
        <v>0</v>
      </c>
      <c r="C16" s="27">
        <f>اصفهان!C16+اردستان!C16+'خميني شهر'!C16+فريدن!C16+شهرضا!C16+'تيران وكرون'!C16+خوانسار!C16+دهاقان!C16+فريدونشهر!C16+مباركه!C16+كاشان!C16+'نجف اباد '!C16+نطنز!C16+چادگان!C16+برخوار!C16+لنجان!C16+'خور '!C16+اران!C16+بوئين!C16+سميرم!C16+فلاورجان!C16+نايين!C16+'شاهين شهر'!C16+گلپايگان!C16</f>
        <v>1</v>
      </c>
      <c r="D16" s="27">
        <f>اصفهان!D16+اردستان!D16+'خميني شهر'!D16+فريدن!D16+شهرضا!D16+'تيران وكرون'!D16+خوانسار!D16+دهاقان!D16+فريدونشهر!D16+مباركه!D16+كاشان!D16+'نجف اباد '!D16+نطنز!D16+چادگان!D16+برخوار!D16+لنجان!D16+'خور '!D16+اران!D16+بوئين!D16+سميرم!D16+فلاورجان!D16+نايين!D16+'شاهين شهر'!D16+گلپايگان!D16</f>
        <v>32</v>
      </c>
      <c r="E16" s="27">
        <f>اصفهان!E16+اردستان!E16+'خميني شهر'!E16+فريدن!E16+شهرضا!E16+'تيران وكرون'!E16+خوانسار!E16+دهاقان!E16+فريدونشهر!E16+مباركه!E16+كاشان!E16+'نجف اباد '!E16+نطنز!E16+چادگان!E16+برخوار!E16+لنجان!E16+'خور '!E16+اران!E16+بوئين!E16+سميرم!E16+فلاورجان!E16+نايين!E16+'شاهين شهر'!E16+گلپايگان!E16</f>
        <v>0</v>
      </c>
      <c r="F16" s="27">
        <f>اصفهان!F16+اردستان!F16+'خميني شهر'!F16+فريدن!F16+شهرضا!F16+'تيران وكرون'!F16+خوانسار!F16+دهاقان!F16+فريدونشهر!F16+مباركه!F16+كاشان!F16+'نجف اباد '!F16+نطنز!F16+چادگان!F16+برخوار!F16+لنجان!F16+'خور '!F16+اران!F16+بوئين!F16+سميرم!F16+فلاورجان!F16+نايين!F16+'شاهين شهر'!F16+گلپايگان!F16</f>
        <v>0</v>
      </c>
      <c r="G16" s="27">
        <f>اصفهان!G16+اردستان!G16+'خميني شهر'!G16+فريدن!G16+شهرضا!G16+'تيران وكرون'!G16+خوانسار!G16+دهاقان!G16+فريدونشهر!G16+مباركه!G16+كاشان!G16+'نجف اباد '!G16+نطنز!G16+چادگان!G16+برخوار!G16+لنجان!G16+'خور '!G16+اران!G16+بوئين!G16+سميرم!G16+فلاورجان!G16+نايين!G16+'شاهين شهر'!G16+گلپايگان!G16</f>
        <v>0</v>
      </c>
      <c r="H16" s="27">
        <f>اصفهان!H16+اردستان!H16+'خميني شهر'!H16+فريدن!H16+شهرضا!H16+'تيران وكرون'!H16+خوانسار!H16+دهاقان!H16+فريدونشهر!H16+مباركه!H16+كاشان!H16+'نجف اباد '!H16+نطنز!H16+چادگان!H16+برخوار!H16+لنجان!H16+'خور '!H16+اران!H16+بوئين!H16+سميرم!H16+فلاورجان!H16+نايين!H16+'شاهين شهر'!H16+گلپايگان!H16</f>
        <v>1</v>
      </c>
      <c r="I16" s="27">
        <f>اصفهان!I16+اردستان!I16+'خميني شهر'!I16+فريدن!I16+شهرضا!I16+'تيران وكرون'!I16+خوانسار!I16+دهاقان!I16+فريدونشهر!I16+مباركه!I16+كاشان!I16+'نجف اباد '!I16+نطنز!I16+چادگان!I16+برخوار!I16+لنجان!I16+'خور '!I16+اران!I16+بوئين!I16+سميرم!I16+فلاورجان!I16+نايين!I16+'شاهين شهر'!I16+گلپايگان!I16</f>
        <v>0</v>
      </c>
      <c r="J16" s="27">
        <f>اصفهان!J16+اردستان!J16+'خميني شهر'!J16+فريدن!J16+شهرضا!J16+'تيران وكرون'!J16+خوانسار!J16+دهاقان!J16+فريدونشهر!J16+مباركه!J16+كاشان!J16+'نجف اباد '!J16+نطنز!J16+چادگان!J16+برخوار!J16+لنجان!J16+'خور '!J16+اران!J16+بوئين!J16+سميرم!J16+فلاورجان!J16+نايين!J16+'شاهين شهر'!J16+گلپايگان!J16</f>
        <v>0</v>
      </c>
      <c r="K16" s="27">
        <f t="shared" si="3"/>
        <v>34</v>
      </c>
      <c r="L16" s="27">
        <f>اصفهان!L16+اردستان!L16+'خميني شهر'!L16+فريدن!L16+شهرضا!L16+'تيران وكرون'!L16+خوانسار!L16+دهاقان!L16+فريدونشهر!L16+مباركه!L16+كاشان!L16+'نجف اباد '!L16+نطنز!L16+چادگان!L16+برخوار!L16+لنجان!L16+'خور '!L16+اران!L16+بوئين!L16+سميرم!L16+فلاورجان!L16+نايين!L16+'شاهين شهر'!L16+گلپايگان!L16</f>
        <v>31</v>
      </c>
      <c r="M16" s="27">
        <f>اصفهان!M16+اردستان!M16+'خميني شهر'!M16+فريدن!M16+شهرضا!M16+'تيران وكرون'!M16+خوانسار!M16+دهاقان!M16+فريدونشهر!M16+مباركه!M16+كاشان!M16+'نجف اباد '!M16+نطنز!M16+چادگان!M16+برخوار!M16+لنجان!M16+'خور '!M16+اران!M16+بوئين!M16+سميرم!M16+فلاورجان!M16+نايين!M16+'شاهين شهر'!M16+گلپايگان!M16</f>
        <v>3</v>
      </c>
      <c r="N16" s="27">
        <f>اصفهان!N16+اردستان!N16+'خميني شهر'!N16+فريدن!N16+شهرضا!N16+'تيران وكرون'!N16+خوانسار!N16+دهاقان!N16+فريدونشهر!N16+مباركه!N16+كاشان!N16+'نجف اباد '!N16+نطنز!N16+چادگان!N16+برخوار!N16+لنجان!N16+'خور '!N16+اران!N16+بوئين!N16+سميرم!N16+فلاورجان!N16+نايين!N16+'شاهين شهر'!N16+گلپايگان!N16</f>
        <v>0</v>
      </c>
      <c r="O16" s="27">
        <f>اصفهان!O16+اردستان!O16+'خميني شهر'!O16+فريدن!O16+شهرضا!O16+'تيران وكرون'!O16+خوانسار!O16+دهاقان!O16+فريدونشهر!O16+مباركه!O16+كاشان!O16+'نجف اباد '!O16+نطنز!O16+چادگان!O16+برخوار!O16+لنجان!O16+'خور '!O16+اران!O16+بوئين!O16+سميرم!O16+فلاورجان!O16+نايين!O16+'شاهين شهر'!O16+گلپايگان!O16</f>
        <v>0</v>
      </c>
      <c r="P16" s="27">
        <f>SUM(L16:O16)</f>
        <v>34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384</v>
      </c>
      <c r="C17" s="3">
        <f t="shared" ref="C17:P17" si="4">SUM(C15:C16)</f>
        <v>24</v>
      </c>
      <c r="D17" s="3">
        <f t="shared" si="4"/>
        <v>32</v>
      </c>
      <c r="E17" s="3">
        <f t="shared" si="4"/>
        <v>2</v>
      </c>
      <c r="F17" s="3">
        <f t="shared" si="4"/>
        <v>0</v>
      </c>
      <c r="G17" s="3">
        <f t="shared" si="4"/>
        <v>11</v>
      </c>
      <c r="H17" s="3">
        <f t="shared" si="4"/>
        <v>1</v>
      </c>
      <c r="I17" s="3">
        <f t="shared" si="4"/>
        <v>1</v>
      </c>
      <c r="J17" s="3">
        <f t="shared" si="4"/>
        <v>0</v>
      </c>
      <c r="K17" s="3">
        <f t="shared" si="4"/>
        <v>455</v>
      </c>
      <c r="L17" s="3">
        <f t="shared" si="4"/>
        <v>145</v>
      </c>
      <c r="M17" s="3">
        <f t="shared" si="4"/>
        <v>57</v>
      </c>
      <c r="N17" s="3">
        <f t="shared" si="4"/>
        <v>110</v>
      </c>
      <c r="O17" s="3">
        <f t="shared" si="4"/>
        <v>143</v>
      </c>
      <c r="P17" s="3">
        <f t="shared" si="4"/>
        <v>455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27">
        <f>اصفهان!B20+اردستان!B20+'خميني شهر'!B20+فريدن!B20+شهرضا!B20+'تيران وكرون'!B20+خوانسار!B20+دهاقان!B20+فريدونشهر!B20+مباركه!B20+كاشان!B20+'نجف اباد '!B20+نطنز!B20+چادگان!B20+برخوار!B20+لنجان!B20+'خور '!B20+اران!B20+بوئين!B20+سميرم!B20+فلاورجان!B20+نايين!B20+'شاهين شهر'!B20+گلپايگان!B20</f>
        <v>45</v>
      </c>
      <c r="C20" s="27">
        <f>اصفهان!C20+اردستان!C20+'خميني شهر'!C20+فريدن!C20+شهرضا!C20+'تيران وكرون'!C20+خوانسار!C20+دهاقان!C20+فريدونشهر!C20+مباركه!C20+كاشان!C20+'نجف اباد '!C20+نطنز!C20+چادگان!C20+برخوار!C20+لنجان!C20+'خور '!C20+اران!C20+بوئين!C20+سميرم!C20+فلاورجان!C20+نايين!C20+'شاهين شهر'!C20+گلپايگان!C20</f>
        <v>140</v>
      </c>
      <c r="D20" s="27">
        <f>اصفهان!D20+اردستان!D20+'خميني شهر'!D20+فريدن!D20+شهرضا!D20+'تيران وكرون'!D20+خوانسار!D20+دهاقان!D20+فريدونشهر!D20+مباركه!D20+كاشان!D20+'نجف اباد '!D20+نطنز!D20+چادگان!D20+برخوار!D20+لنجان!D20+'خور '!D20+اران!D20+بوئين!D20+سميرم!D20+فلاورجان!D20+نايين!D20+'شاهين شهر'!D20+گلپايگان!D20</f>
        <v>99</v>
      </c>
      <c r="E20" s="27">
        <f>اصفهان!E20+اردستان!E20+'خميني شهر'!E20+فريدن!E20+شهرضا!E20+'تيران وكرون'!E20+خوانسار!E20+دهاقان!E20+فريدونشهر!E20+مباركه!E20+كاشان!E20+'نجف اباد '!E20+نطنز!E20+چادگان!E20+برخوار!E20+لنجان!E20+'خور '!E20+اران!E20+بوئين!E20+سميرم!E20+فلاورجان!E20+نايين!E20+'شاهين شهر'!E20+گلپايگان!E20</f>
        <v>68</v>
      </c>
      <c r="F20" s="27">
        <f>اصفهان!F20+اردستان!F20+'خميني شهر'!F20+فريدن!F20+شهرضا!F20+'تيران وكرون'!F20+خوانسار!F20+دهاقان!F20+فريدونشهر!F20+مباركه!F20+كاشان!F20+'نجف اباد '!F20+نطنز!F20+چادگان!F20+برخوار!F20+لنجان!F20+'خور '!F20+اران!F20+بوئين!F20+سميرم!F20+فلاورجان!F20+نايين!F20+'شاهين شهر'!F20+گلپايگان!F20</f>
        <v>22</v>
      </c>
      <c r="G20" s="3">
        <f>SUM(B20:F20)</f>
        <v>374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27">
        <f>اصفهان!B21+اردستان!B21+'خميني شهر'!B21+فريدن!B21+شهرضا!B21+'تيران وكرون'!B21+خوانسار!B21+دهاقان!B21+فريدونشهر!B21+مباركه!B21+كاشان!B21+'نجف اباد '!B21+نطنز!B21+چادگان!B21+برخوار!B21+لنجان!B21+'خور '!B21+اران!B21+بوئين!B21+سميرم!B21+فلاورجان!B21+نايين!B21+'شاهين شهر'!B21+گلپايگان!B21</f>
        <v>48</v>
      </c>
      <c r="C21" s="27">
        <f>اصفهان!C21+اردستان!C21+'خميني شهر'!C21+فريدن!C21+شهرضا!C21+'تيران وكرون'!C21+خوانسار!C21+دهاقان!C21+فريدونشهر!C21+مباركه!C21+كاشان!C21+'نجف اباد '!C21+نطنز!C21+چادگان!C21+برخوار!C21+لنجان!C21+'خور '!C21+اران!C21+بوئين!C21+سميرم!C21+فلاورجان!C21+نايين!C21+'شاهين شهر'!C21+گلپايگان!C21</f>
        <v>342</v>
      </c>
      <c r="D21" s="27">
        <f>اصفهان!D21+اردستان!D21+'خميني شهر'!D21+فريدن!D21+شهرضا!D21+'تيران وكرون'!D21+خوانسار!D21+دهاقان!D21+فريدونشهر!D21+مباركه!D21+كاشان!D21+'نجف اباد '!D21+نطنز!D21+چادگان!D21+برخوار!D21+لنجان!D21+'خور '!D21+اران!D21+بوئين!D21+سميرم!D21+فلاورجان!D21+نايين!D21+'شاهين شهر'!D21+گلپايگان!D21</f>
        <v>151</v>
      </c>
      <c r="E21" s="27">
        <f>اصفهان!E21+اردستان!E21+'خميني شهر'!E21+فريدن!E21+شهرضا!E21+'تيران وكرون'!E21+خوانسار!E21+دهاقان!E21+فريدونشهر!E21+مباركه!E21+كاشان!E21+'نجف اباد '!E21+نطنز!E21+چادگان!E21+برخوار!E21+لنجان!E21+'خور '!E21+اران!E21+بوئين!E21+سميرم!E21+فلاورجان!E21+نايين!E21+'شاهين شهر'!E21+گلپايگان!E21</f>
        <v>123</v>
      </c>
      <c r="F21" s="27">
        <f>اصفهان!F21+اردستان!F21+'خميني شهر'!F21+فريدن!F21+شهرضا!F21+'تيران وكرون'!F21+خوانسار!F21+دهاقان!F21+فريدونشهر!F21+مباركه!F21+كاشان!F21+'نجف اباد '!F21+نطنز!F21+چادگان!F21+برخوار!F21+لنجان!F21+'خور '!F21+اران!F21+بوئين!F21+سميرم!F21+فلاورجان!F21+نايين!F21+'شاهين شهر'!F21+گلپايگان!F21</f>
        <v>41</v>
      </c>
      <c r="G21" s="3">
        <f t="shared" ref="G21:G22" si="5">SUM(B21:F21)</f>
        <v>705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93</v>
      </c>
      <c r="C22" s="3">
        <f t="shared" ref="C22:F22" si="6">SUM(C20:C21)</f>
        <v>482</v>
      </c>
      <c r="D22" s="3">
        <f t="shared" si="6"/>
        <v>250</v>
      </c>
      <c r="E22" s="3">
        <f t="shared" si="6"/>
        <v>191</v>
      </c>
      <c r="F22" s="3">
        <f t="shared" si="6"/>
        <v>63</v>
      </c>
      <c r="G22" s="3">
        <f t="shared" si="5"/>
        <v>1079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27">
        <f>اصفهان!B25+اردستان!B25+'خميني شهر'!B25+فريدن!B25+شهرضا!B25+'تيران وكرون'!B25+خوانسار!B25+دهاقان!B25+فريدونشهر!B25+مباركه!B25+كاشان!B25+'نجف اباد '!B25+نطنز!B25+چادگان!B25+برخوار!B25+لنجان!B25+'خور '!B25+اران!B25+بوئين!B25+سميرم!B25+فلاورجان!B25+نايين!B25+'شاهين شهر'!B25+گلپايگان!B25</f>
        <v>32</v>
      </c>
      <c r="C25" s="27">
        <f>اصفهان!C25+اردستان!C25+'خميني شهر'!C25+فريدن!C25+شهرضا!C25+'تيران وكرون'!C25+خوانسار!C25+دهاقان!C25+فريدونشهر!C25+مباركه!C25+كاشان!C25+'نجف اباد '!C25+نطنز!C25+چادگان!C25+برخوار!C25+لنجان!C25+'خور '!C25+اران!C25+بوئين!C25+سميرم!C25+فلاورجان!C25+نايين!C25+'شاهين شهر'!C25+گلپايگان!C25</f>
        <v>0</v>
      </c>
      <c r="D25" s="27">
        <f>اصفهان!D25+اردستان!D25+'خميني شهر'!D25+فريدن!D25+شهرضا!D25+'تيران وكرون'!D25+خوانسار!D25+دهاقان!D25+فريدونشهر!D25+مباركه!D25+كاشان!D25+'نجف اباد '!D25+نطنز!D25+چادگان!D25+برخوار!D25+لنجان!D25+'خور '!D25+اران!D25+بوئين!D25+سميرم!D25+فلاورجان!D25+نايين!D25+'شاهين شهر'!D25+گلپايگان!D25</f>
        <v>0</v>
      </c>
      <c r="E25" s="27">
        <f>اصفهان!E25+اردستان!E25+'خميني شهر'!E25+فريدن!E25+شهرضا!E25+'تيران وكرون'!E25+خوانسار!E25+دهاقان!E25+فريدونشهر!E25+مباركه!E25+كاشان!E25+'نجف اباد '!E25+نطنز!E25+چادگان!E25+برخوار!E25+لنجان!E25+'خور '!E25+اران!E25+بوئين!E25+سميرم!E25+فلاورجان!E25+نايين!E25+'شاهين شهر'!E25+گلپايگان!E25</f>
        <v>0</v>
      </c>
      <c r="F25" s="3">
        <f>SUM(B25:E25)</f>
        <v>32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27">
        <f>اصفهان!B26+اردستان!B26+'خميني شهر'!B26+فريدن!B26+شهرضا!B26+'تيران وكرون'!B26+خوانسار!B26+دهاقان!B26+فريدونشهر!B26+مباركه!B26+كاشان!B26+'نجف اباد '!B26+نطنز!B26+چادگان!B26+برخوار!B26+لنجان!B26+'خور '!B26+اران!B26+بوئين!B26+سميرم!B26+فلاورجان!B26+نايين!B26+'شاهين شهر'!B26+گلپايگان!B26</f>
        <v>0</v>
      </c>
      <c r="C26" s="27">
        <f>اصفهان!C26+اردستان!C26+'خميني شهر'!C26+فريدن!C26+شهرضا!C26+'تيران وكرون'!C26+خوانسار!C26+دهاقان!C26+فريدونشهر!C26+مباركه!C26+كاشان!C26+'نجف اباد '!C26+نطنز!C26+چادگان!C26+برخوار!C26+لنجان!C26+'خور '!C26+اران!C26+بوئين!C26+سميرم!C26+فلاورجان!C26+نايين!C26+'شاهين شهر'!C26+گلپايگان!C26</f>
        <v>0</v>
      </c>
      <c r="D26" s="27">
        <f>اصفهان!D26+اردستان!D26+'خميني شهر'!D26+فريدن!D26+شهرضا!D26+'تيران وكرون'!D26+خوانسار!D26+دهاقان!D26+فريدونشهر!D26+مباركه!D26+كاشان!D26+'نجف اباد '!D26+نطنز!D26+چادگان!D26+برخوار!D26+لنجان!D26+'خور '!D26+اران!D26+بوئين!D26+سميرم!D26+فلاورجان!D26+نايين!D26+'شاهين شهر'!D26+گلپايگان!D26</f>
        <v>0</v>
      </c>
      <c r="E26" s="27">
        <f>اصفهان!E26+اردستان!E26+'خميني شهر'!E26+فريدن!E26+شهرضا!E26+'تيران وكرون'!E26+خوانسار!E26+دهاقان!E26+فريدونشهر!E26+مباركه!E26+كاشان!E26+'نجف اباد '!E26+نطنز!E26+چادگان!E26+برخوار!E26+لنجان!E26+'خور '!E26+اران!E26+بوئين!E26+سميرم!E26+فلاورجان!E26+نايين!E26+'شاهين شهر'!E26+گلپايگان!E26</f>
        <v>0</v>
      </c>
      <c r="F26" s="3">
        <f t="shared" ref="F26:F33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f>اصفهان!B27+اردستان!B27+'خميني شهر'!B27+فريدن!B27+شهرضا!B27+'تيران وكرون'!B27+خوانسار!B27+دهاقان!B27+فريدونشهر!B27+مباركه!B27+كاشان!B27+'نجف اباد '!B27+نطنز!B27+چادگان!B27+برخوار!B27+لنجان!B27+'خور '!B27+اران!B27+بوئين!B27+سميرم!B27+فلاورجان!B27+نايين!B27+'شاهين شهر'!B27+گلپايگان!B27</f>
        <v>4</v>
      </c>
      <c r="C27" s="27">
        <f>اصفهان!C27+اردستان!C27+'خميني شهر'!C27+فريدن!C27+شهرضا!C27+'تيران وكرون'!C27+خوانسار!C27+دهاقان!C27+فريدونشهر!C27+مباركه!C27+كاشان!C27+'نجف اباد '!C27+نطنز!C27+چادگان!C27+برخوار!C27+لنجان!C27+'خور '!C27+اران!C27+بوئين!C27+سميرم!C27+فلاورجان!C27+نايين!C27+'شاهين شهر'!C27+گلپايگان!C27</f>
        <v>12</v>
      </c>
      <c r="D27" s="27">
        <f>اصفهان!D27+اردستان!D27+'خميني شهر'!D27+فريدن!D27+شهرضا!D27+'تيران وكرون'!D27+خوانسار!D27+دهاقان!D27+فريدونشهر!D27+مباركه!D27+كاشان!D27+'نجف اباد '!D27+نطنز!D27+چادگان!D27+برخوار!D27+لنجان!D27+'خور '!D27+اران!D27+بوئين!D27+سميرم!D27+فلاورجان!D27+نايين!D27+'شاهين شهر'!D27+گلپايگان!D27</f>
        <v>4</v>
      </c>
      <c r="E27" s="27">
        <f>اصفهان!E27+اردستان!E27+'خميني شهر'!E27+فريدن!E27+شهرضا!E27+'تيران وكرون'!E27+خوانسار!E27+دهاقان!E27+فريدونشهر!E27+مباركه!E27+كاشان!E27+'نجف اباد '!E27+نطنز!E27+چادگان!E27+برخوار!E27+لنجان!E27+'خور '!E27+اران!E27+بوئين!E27+سميرم!E27+فلاورجان!E27+نايين!E27+'شاهين شهر'!E27+گلپايگان!E27</f>
        <v>0</v>
      </c>
      <c r="F27" s="3">
        <f t="shared" si="7"/>
        <v>20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f>اصفهان!B28+اردستان!B28+'خميني شهر'!B28+فريدن!B28+شهرضا!B28+'تيران وكرون'!B28+خوانسار!B28+دهاقان!B28+فريدونشهر!B28+مباركه!B28+كاشان!B28+'نجف اباد '!B28+نطنز!B28+چادگان!B28+برخوار!B28+لنجان!B28+'خور '!B28+اران!B28+بوئين!B28+سميرم!B28+فلاورجان!B28+نايين!B28+'شاهين شهر'!B28+گلپايگان!B28</f>
        <v>116</v>
      </c>
      <c r="C28" s="27">
        <f>اصفهان!C28+اردستان!C28+'خميني شهر'!C28+فريدن!C28+شهرضا!C28+'تيران وكرون'!C28+خوانسار!C28+دهاقان!C28+فريدونشهر!C28+مباركه!C28+كاشان!C28+'نجف اباد '!C28+نطنز!C28+چادگان!C28+برخوار!C28+لنجان!C28+'خور '!C28+اران!C28+بوئين!C28+سميرم!C28+فلاورجان!C28+نايين!C28+'شاهين شهر'!C28+گلپايگان!C28</f>
        <v>129</v>
      </c>
      <c r="D28" s="27">
        <f>اصفهان!D28+اردستان!D28+'خميني شهر'!D28+فريدن!D28+شهرضا!D28+'تيران وكرون'!D28+خوانسار!D28+دهاقان!D28+فريدونشهر!D28+مباركه!D28+كاشان!D28+'نجف اباد '!D28+نطنز!D28+چادگان!D28+برخوار!D28+لنجان!D28+'خور '!D28+اران!D28+بوئين!D28+سميرم!D28+فلاورجان!D28+نايين!D28+'شاهين شهر'!D28+گلپايگان!D28</f>
        <v>82</v>
      </c>
      <c r="E28" s="27">
        <f>اصفهان!E28+اردستان!E28+'خميني شهر'!E28+فريدن!E28+شهرضا!E28+'تيران وكرون'!E28+خوانسار!E28+دهاقان!E28+فريدونشهر!E28+مباركه!E28+كاشان!E28+'نجف اباد '!E28+نطنز!E28+چادگان!E28+برخوار!E28+لنجان!E28+'خور '!E28+اران!E28+بوئين!E28+سميرم!E28+فلاورجان!E28+نايين!E28+'شاهين شهر'!E28+گلپايگان!E28</f>
        <v>3</v>
      </c>
      <c r="F28" s="3">
        <f t="shared" si="7"/>
        <v>330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27">
        <f>اصفهان!B29+اردستان!B29+'خميني شهر'!B29+فريدن!B29+شهرضا!B29+'تيران وكرون'!B29+خوانسار!B29+دهاقان!B29+فريدونشهر!B29+مباركه!B29+كاشان!B29+'نجف اباد '!B29+نطنز!B29+چادگان!B29+برخوار!B29+لنجان!B29+'خور '!B29+اران!B29+بوئين!B29+سميرم!B29+فلاورجان!B29+نايين!B29+'شاهين شهر'!B29+گلپايگان!B29</f>
        <v>469</v>
      </c>
      <c r="C29" s="27">
        <f>اصفهان!C29+اردستان!C29+'خميني شهر'!C29+فريدن!C29+شهرضا!C29+'تيران وكرون'!C29+خوانسار!C29+دهاقان!C29+فريدونشهر!C29+مباركه!C29+كاشان!C29+'نجف اباد '!C29+نطنز!C29+چادگان!C29+برخوار!C29+لنجان!C29+'خور '!C29+اران!C29+بوئين!C29+سميرم!C29+فلاورجان!C29+نايين!C29+'شاهين شهر'!C29+گلپايگان!C29</f>
        <v>570</v>
      </c>
      <c r="D29" s="27">
        <f>اصفهان!D29+اردستان!D29+'خميني شهر'!D29+فريدن!D29+شهرضا!D29+'تيران وكرون'!D29+خوانسار!D29+دهاقان!D29+فريدونشهر!D29+مباركه!D29+كاشان!D29+'نجف اباد '!D29+نطنز!D29+چادگان!D29+برخوار!D29+لنجان!D29+'خور '!D29+اران!D29+بوئين!D29+سميرم!D29+فلاورجان!D29+نايين!D29+'شاهين شهر'!D29+گلپايگان!D29</f>
        <v>89</v>
      </c>
      <c r="E29" s="27">
        <f>اصفهان!E29+اردستان!E29+'خميني شهر'!E29+فريدن!E29+شهرضا!E29+'تيران وكرون'!E29+خوانسار!E29+دهاقان!E29+فريدونشهر!E29+مباركه!E29+كاشان!E29+'نجف اباد '!E29+نطنز!E29+چادگان!E29+برخوار!E29+لنجان!E29+'خور '!E29+اران!E29+بوئين!E29+سميرم!E29+فلاورجان!E29+نايين!E29+'شاهين شهر'!E29+گلپايگان!E29</f>
        <v>22</v>
      </c>
      <c r="F29" s="3">
        <f t="shared" si="7"/>
        <v>1150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27">
        <f>اصفهان!B30+اردستان!B30+'خميني شهر'!B30+فريدن!B30+شهرضا!B30+'تيران وكرون'!B30+خوانسار!B30+دهاقان!B30+فريدونشهر!B30+مباركه!B30+كاشان!B30+'نجف اباد '!B30+نطنز!B30+چادگان!B30+برخوار!B30+لنجان!B30+'خور '!B30+اران!B30+بوئين!B30+سميرم!B30+فلاورجان!B30+نايين!B30+'شاهين شهر'!B30+گلپايگان!B30</f>
        <v>0</v>
      </c>
      <c r="C30" s="27">
        <f>اصفهان!C30+اردستان!C30+'خميني شهر'!C30+فريدن!C30+شهرضا!C30+'تيران وكرون'!C30+خوانسار!C30+دهاقان!C30+فريدونشهر!C30+مباركه!C30+كاشان!C30+'نجف اباد '!C30+نطنز!C30+چادگان!C30+برخوار!C30+لنجان!C30+'خور '!C30+اران!C30+بوئين!C30+سميرم!C30+فلاورجان!C30+نايين!C30+'شاهين شهر'!C30+گلپايگان!C30</f>
        <v>0</v>
      </c>
      <c r="D30" s="27">
        <f>اصفهان!D30+اردستان!D30+'خميني شهر'!D30+فريدن!D30+شهرضا!D30+'تيران وكرون'!D30+خوانسار!D30+دهاقان!D30+فريدونشهر!D30+مباركه!D30+كاشان!D30+'نجف اباد '!D30+نطنز!D30+چادگان!D30+برخوار!D30+لنجان!D30+'خور '!D30+اران!D30+بوئين!D30+سميرم!D30+فلاورجان!D30+نايين!D30+'شاهين شهر'!D30+گلپايگان!D30</f>
        <v>0</v>
      </c>
      <c r="E30" s="27">
        <f>اصفهان!E30+اردستان!E30+'خميني شهر'!E30+فريدن!E30+شهرضا!E30+'تيران وكرون'!E30+خوانسار!E30+دهاقان!E30+فريدونشهر!E30+مباركه!E30+كاشان!E30+'نجف اباد '!E30+نطنز!E30+چادگان!E30+برخوار!E30+لنجان!E30+'خور '!E30+اران!E30+بوئين!E30+سميرم!E30+فلاورجان!E30+نايين!E30+'شاهين شهر'!E30+گلپايگان!E30</f>
        <v>0</v>
      </c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27">
        <f>اصفهان!B31+اردستان!B31+'خميني شهر'!B31+فريدن!B31+شهرضا!B31+'تيران وكرون'!B31+خوانسار!B31+دهاقان!B31+فريدونشهر!B31+مباركه!B31+كاشان!B31+'نجف اباد '!B31+نطنز!B31+چادگان!B31+برخوار!B31+لنجان!B31+'خور '!B31+اران!B31+بوئين!B31+سميرم!B31+فلاورجان!B31+نايين!B31+'شاهين شهر'!B31+گلپايگان!B31</f>
        <v>0</v>
      </c>
      <c r="C31" s="27">
        <f>اصفهان!C31+اردستان!C31+'خميني شهر'!C31+فريدن!C31+شهرضا!C31+'تيران وكرون'!C31+خوانسار!C31+دهاقان!C31+فريدونشهر!C31+مباركه!C31+كاشان!C31+'نجف اباد '!C31+نطنز!C31+چادگان!C31+برخوار!C31+لنجان!C31+'خور '!C31+اران!C31+بوئين!C31+سميرم!C31+فلاورجان!C31+نايين!C31+'شاهين شهر'!C31+گلپايگان!C31</f>
        <v>0</v>
      </c>
      <c r="D31" s="27">
        <f>اصفهان!D31+اردستان!D31+'خميني شهر'!D31+فريدن!D31+شهرضا!D31+'تيران وكرون'!D31+خوانسار!D31+دهاقان!D31+فريدونشهر!D31+مباركه!D31+كاشان!D31+'نجف اباد '!D31+نطنز!D31+چادگان!D31+برخوار!D31+لنجان!D31+'خور '!D31+اران!D31+بوئين!D31+سميرم!D31+فلاورجان!D31+نايين!D31+'شاهين شهر'!D31+گلپايگان!D31</f>
        <v>0</v>
      </c>
      <c r="E31" s="27">
        <f>اصفهان!E31+اردستان!E31+'خميني شهر'!E31+فريدن!E31+شهرضا!E31+'تيران وكرون'!E31+خوانسار!E31+دهاقان!E31+فريدونشهر!E31+مباركه!E31+كاشان!E31+'نجف اباد '!E31+نطنز!E31+چادگان!E31+برخوار!E31+لنجان!E31+'خور '!E31+اران!E31+بوئين!E31+سميرم!E31+فلاورجان!E31+نايين!E31+'شاهين شهر'!E31+گلپايگان!E31</f>
        <v>0</v>
      </c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27">
        <f>اصفهان!B32+اردستان!B32+'خميني شهر'!B32+فريدن!B32+شهرضا!B32+'تيران وكرون'!B32+خوانسار!B32+دهاقان!B32+فريدونشهر!B32+مباركه!B32+كاشان!B32+'نجف اباد '!B32+نطنز!B32+چادگان!B32+برخوار!B32+لنجان!B32+'خور '!B32+اران!B32+بوئين!B32+سميرم!B32+فلاورجان!B32+نايين!B32+'شاهين شهر'!B32+گلپايگان!B32</f>
        <v>0</v>
      </c>
      <c r="C32" s="27">
        <f>اصفهان!C32+اردستان!C32+'خميني شهر'!C32+فريدن!C32+شهرضا!C32+'تيران وكرون'!C32+خوانسار!C32+دهاقان!C32+فريدونشهر!C32+مباركه!C32+كاشان!C32+'نجف اباد '!C32+نطنز!C32+چادگان!C32+برخوار!C32+لنجان!C32+'خور '!C32+اران!C32+بوئين!C32+سميرم!C32+فلاورجان!C32+نايين!C32+'شاهين شهر'!C32+گلپايگان!C32</f>
        <v>0</v>
      </c>
      <c r="D32" s="27">
        <f>اصفهان!D32+اردستان!D32+'خميني شهر'!D32+فريدن!D32+شهرضا!D32+'تيران وكرون'!D32+خوانسار!D32+دهاقان!D32+فريدونشهر!D32+مباركه!D32+كاشان!D32+'نجف اباد '!D32+نطنز!D32+چادگان!D32+برخوار!D32+لنجان!D32+'خور '!D32+اران!D32+بوئين!D32+سميرم!D32+فلاورجان!D32+نايين!D32+'شاهين شهر'!D32+گلپايگان!D32</f>
        <v>0</v>
      </c>
      <c r="E32" s="27">
        <f>اصفهان!E32+اردستان!E32+'خميني شهر'!E32+فريدن!E32+شهرضا!E32+'تيران وكرون'!E32+خوانسار!E32+دهاقان!E32+فريدونشهر!E32+مباركه!E32+كاشان!E32+'نجف اباد '!E32+نطنز!E32+چادگان!E32+برخوار!E32+لنجان!E32+'خور '!E32+اران!E32+بوئين!E32+سميرم!E32+فلاورجان!E32+نايين!E32+'شاهين شهر'!E32+گلپايگان!E32</f>
        <v>0</v>
      </c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27">
        <f>اصفهان!B33+اردستان!B33+'خميني شهر'!B33+فريدن!B33+شهرضا!B33+'تيران وكرون'!B33+خوانسار!B33+دهاقان!B33+فريدونشهر!B33+مباركه!B33+كاشان!B33+'نجف اباد '!B33+نطنز!B33+چادگان!B33+برخوار!B33+لنجان!B33+'خور '!B33+اران!B33+بوئين!B33+سميرم!B33+فلاورجان!B33+نايين!B33+'شاهين شهر'!B33+گلپايگان!B33</f>
        <v>353</v>
      </c>
      <c r="C33" s="27">
        <f>اصفهان!C33+اردستان!C33+'خميني شهر'!C33+فريدن!C33+شهرضا!C33+'تيران وكرون'!C33+خوانسار!C33+دهاقان!C33+فريدونشهر!C33+مباركه!C33+كاشان!C33+'نجف اباد '!C33+نطنز!C33+چادگان!C33+برخوار!C33+لنجان!C33+'خور '!C33+اران!C33+بوئين!C33+سميرم!C33+فلاورجان!C33+نايين!C33+'شاهين شهر'!C33+گلپايگان!C33</f>
        <v>195</v>
      </c>
      <c r="D33" s="27">
        <f>اصفهان!D33+اردستان!D33+'خميني شهر'!D33+فريدن!D33+شهرضا!D33+'تيران وكرون'!D33+خوانسار!D33+دهاقان!D33+فريدونشهر!D33+مباركه!D33+كاشان!D33+'نجف اباد '!D33+نطنز!D33+چادگان!D33+برخوار!D33+لنجان!D33+'خور '!D33+اران!D33+بوئين!D33+سميرم!D33+فلاورجان!D33+نايين!D33+'شاهين شهر'!D33+گلپايگان!D33</f>
        <v>2</v>
      </c>
      <c r="E33" s="27">
        <f>اصفهان!E33+اردستان!E33+'خميني شهر'!E33+فريدن!E33+شهرضا!E33+'تيران وكرون'!E33+خوانسار!E33+دهاقان!E33+فريدونشهر!E33+مباركه!E33+كاشان!E33+'نجف اباد '!E33+نطنز!E33+چادگان!E33+برخوار!E33+لنجان!E33+'خور '!E33+اران!E33+بوئين!E33+سميرم!E33+فلاورجان!E33+نايين!E33+'شاهين شهر'!E33+گلپايگان!E33</f>
        <v>0</v>
      </c>
      <c r="F33" s="3">
        <f t="shared" si="7"/>
        <v>550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974</v>
      </c>
      <c r="C34" s="19">
        <f t="shared" ref="C34:F34" si="8">SUM(C25:C33)</f>
        <v>906</v>
      </c>
      <c r="D34" s="19">
        <f t="shared" si="8"/>
        <v>177</v>
      </c>
      <c r="E34" s="19">
        <f t="shared" si="8"/>
        <v>25</v>
      </c>
      <c r="F34" s="19">
        <f t="shared" si="8"/>
        <v>2082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22" workbookViewId="0">
      <selection activeCell="J25" sqref="J25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>
        <v>97</v>
      </c>
      <c r="C5" s="33">
        <v>0</v>
      </c>
      <c r="D5" s="3">
        <v>0</v>
      </c>
      <c r="E5" s="27">
        <v>42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8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147</v>
      </c>
      <c r="AG5" s="3">
        <v>90</v>
      </c>
      <c r="AH5" s="3">
        <v>62</v>
      </c>
      <c r="AI5" s="3">
        <v>0</v>
      </c>
      <c r="AJ5" s="3">
        <v>0</v>
      </c>
      <c r="AK5" s="33">
        <v>17</v>
      </c>
      <c r="AL5" s="33">
        <v>10</v>
      </c>
      <c r="AM5" s="3">
        <v>120</v>
      </c>
      <c r="AN5" s="3">
        <f>SUM(AK5:AM5)</f>
        <v>147</v>
      </c>
    </row>
    <row r="6" spans="1:40">
      <c r="A6" s="2" t="s">
        <v>73</v>
      </c>
      <c r="B6" s="3">
        <v>0</v>
      </c>
      <c r="C6" s="33">
        <v>3</v>
      </c>
      <c r="D6" s="27">
        <v>1</v>
      </c>
      <c r="E6" s="3">
        <v>0</v>
      </c>
      <c r="F6" s="3">
        <v>0</v>
      </c>
      <c r="G6" s="3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2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8</v>
      </c>
      <c r="AG6" s="3">
        <v>1</v>
      </c>
      <c r="AH6" s="3">
        <v>0</v>
      </c>
      <c r="AI6" s="3">
        <v>0</v>
      </c>
      <c r="AJ6" s="3">
        <v>2</v>
      </c>
      <c r="AK6" s="33">
        <v>5</v>
      </c>
      <c r="AL6" s="3">
        <v>0</v>
      </c>
      <c r="AM6" s="33">
        <v>3</v>
      </c>
      <c r="AN6" s="3">
        <f t="shared" ref="AN6:AN10" si="1">SUM(AK6:AM6)</f>
        <v>8</v>
      </c>
    </row>
    <row r="7" spans="1:40">
      <c r="A7" s="2" t="s">
        <v>74</v>
      </c>
      <c r="B7" s="3">
        <v>10</v>
      </c>
      <c r="C7" s="3">
        <v>433</v>
      </c>
      <c r="D7" s="27">
        <v>10</v>
      </c>
      <c r="E7" s="3">
        <v>0</v>
      </c>
      <c r="F7" s="3">
        <v>0</v>
      </c>
      <c r="G7" s="27">
        <v>8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461</v>
      </c>
      <c r="AG7" s="3">
        <v>334</v>
      </c>
      <c r="AH7" s="3">
        <v>34</v>
      </c>
      <c r="AI7" s="3">
        <v>0</v>
      </c>
      <c r="AJ7" s="3">
        <v>93</v>
      </c>
      <c r="AK7" s="3">
        <v>107</v>
      </c>
      <c r="AL7" s="3">
        <v>38</v>
      </c>
      <c r="AM7" s="3">
        <v>316</v>
      </c>
      <c r="AN7" s="3">
        <f t="shared" si="1"/>
        <v>461</v>
      </c>
    </row>
    <row r="8" spans="1:40">
      <c r="A8" s="2" t="s">
        <v>75</v>
      </c>
      <c r="B8" s="3">
        <v>0</v>
      </c>
      <c r="C8" s="3">
        <v>12</v>
      </c>
      <c r="D8" s="27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14</v>
      </c>
      <c r="AG8" s="3">
        <v>13</v>
      </c>
      <c r="AH8" s="3">
        <v>0</v>
      </c>
      <c r="AI8" s="3">
        <v>0</v>
      </c>
      <c r="AJ8" s="3">
        <v>1</v>
      </c>
      <c r="AK8" s="3">
        <v>9</v>
      </c>
      <c r="AL8" s="3">
        <v>3</v>
      </c>
      <c r="AM8" s="3">
        <v>2</v>
      </c>
      <c r="AN8" s="3">
        <f t="shared" si="1"/>
        <v>14</v>
      </c>
    </row>
    <row r="9" spans="1:40">
      <c r="A9" s="2" t="s">
        <v>76</v>
      </c>
      <c r="B9" s="3">
        <v>0</v>
      </c>
      <c r="C9" s="3">
        <v>0</v>
      </c>
      <c r="D9" s="27">
        <v>0</v>
      </c>
      <c r="E9" s="3">
        <v>0</v>
      </c>
      <c r="F9" s="3">
        <v>0</v>
      </c>
      <c r="G9" s="3">
        <v>0</v>
      </c>
      <c r="H9" s="27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f t="shared" si="1"/>
        <v>0</v>
      </c>
    </row>
    <row r="10" spans="1:40" ht="18">
      <c r="A10" s="32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2" t="s">
        <v>18</v>
      </c>
      <c r="B11" s="3">
        <f>SUM(B5:B10)</f>
        <v>107</v>
      </c>
      <c r="C11" s="3">
        <f t="shared" ref="C11:AN11" si="2">SUM(C5:C10)</f>
        <v>448</v>
      </c>
      <c r="D11" s="3">
        <f t="shared" si="2"/>
        <v>13</v>
      </c>
      <c r="E11" s="3">
        <f t="shared" si="2"/>
        <v>42</v>
      </c>
      <c r="F11" s="3">
        <f t="shared" si="2"/>
        <v>0</v>
      </c>
      <c r="G11" s="3">
        <f t="shared" si="2"/>
        <v>10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0</v>
      </c>
      <c r="P11" s="3">
        <f t="shared" si="2"/>
        <v>8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630</v>
      </c>
      <c r="AG11" s="3">
        <f t="shared" si="2"/>
        <v>438</v>
      </c>
      <c r="AH11" s="3">
        <f t="shared" si="2"/>
        <v>96</v>
      </c>
      <c r="AI11" s="3">
        <f t="shared" si="2"/>
        <v>0</v>
      </c>
      <c r="AJ11" s="3">
        <f t="shared" si="2"/>
        <v>96</v>
      </c>
      <c r="AK11" s="3">
        <f t="shared" si="2"/>
        <v>138</v>
      </c>
      <c r="AL11" s="3">
        <f t="shared" si="2"/>
        <v>51</v>
      </c>
      <c r="AM11" s="3">
        <f t="shared" si="2"/>
        <v>441</v>
      </c>
      <c r="AN11" s="3">
        <f t="shared" si="2"/>
        <v>630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39" t="s">
        <v>27</v>
      </c>
      <c r="N14" s="39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40" t="s">
        <v>64</v>
      </c>
      <c r="B15" s="33">
        <v>1</v>
      </c>
      <c r="C15" s="3">
        <v>0</v>
      </c>
      <c r="D15" s="3">
        <v>0</v>
      </c>
      <c r="E15" s="3">
        <v>0</v>
      </c>
      <c r="F15" s="3">
        <v>0</v>
      </c>
      <c r="G15" s="33">
        <v>1</v>
      </c>
      <c r="H15" s="3">
        <v>0</v>
      </c>
      <c r="I15" s="3">
        <v>0</v>
      </c>
      <c r="J15" s="3">
        <v>0</v>
      </c>
      <c r="K15" s="3">
        <v>0</v>
      </c>
      <c r="L15" s="33">
        <v>1</v>
      </c>
      <c r="M15" s="3">
        <v>0</v>
      </c>
      <c r="N15" s="33">
        <v>1</v>
      </c>
      <c r="O15" s="3">
        <v>0</v>
      </c>
      <c r="P15" s="3">
        <f>SUM(L15:O15)</f>
        <v>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40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1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>
        <f t="shared" si="3"/>
        <v>2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3</v>
      </c>
      <c r="C20" s="3">
        <v>8</v>
      </c>
      <c r="D20" s="3">
        <v>9</v>
      </c>
      <c r="E20" s="3">
        <v>0</v>
      </c>
      <c r="F20" s="3">
        <v>3</v>
      </c>
      <c r="G20" s="3">
        <f>SUM(B20:F20)</f>
        <v>23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0</v>
      </c>
      <c r="C21" s="3">
        <v>8</v>
      </c>
      <c r="D21" s="3">
        <v>32</v>
      </c>
      <c r="E21" s="3">
        <v>6</v>
      </c>
      <c r="F21" s="3">
        <v>0</v>
      </c>
      <c r="G21" s="3">
        <f>SUM(B21:F21)</f>
        <v>46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3</v>
      </c>
      <c r="C22" s="3">
        <f t="shared" ref="C22:G22" si="4">SUM(C20:C21)</f>
        <v>16</v>
      </c>
      <c r="D22" s="3">
        <f t="shared" si="4"/>
        <v>41</v>
      </c>
      <c r="E22" s="3">
        <f t="shared" si="4"/>
        <v>6</v>
      </c>
      <c r="F22" s="3">
        <f t="shared" si="4"/>
        <v>3</v>
      </c>
      <c r="G22" s="3">
        <f t="shared" si="4"/>
        <v>69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>
        <v>0</v>
      </c>
      <c r="C25" s="3">
        <v>0</v>
      </c>
      <c r="D25" s="3">
        <v>0</v>
      </c>
      <c r="E25" s="3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>
        <v>0</v>
      </c>
      <c r="C26" s="3">
        <v>0</v>
      </c>
      <c r="D26" s="3">
        <v>0</v>
      </c>
      <c r="E26" s="3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0</v>
      </c>
      <c r="D27" s="27">
        <v>0</v>
      </c>
      <c r="E27" s="3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2</v>
      </c>
      <c r="C28" s="27">
        <v>5</v>
      </c>
      <c r="D28" s="27">
        <v>6</v>
      </c>
      <c r="E28" s="3">
        <v>0</v>
      </c>
      <c r="F28" s="3">
        <f t="shared" si="5"/>
        <v>13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12</v>
      </c>
      <c r="C29" s="3">
        <v>14</v>
      </c>
      <c r="D29" s="3">
        <v>7</v>
      </c>
      <c r="E29" s="3">
        <v>0</v>
      </c>
      <c r="F29" s="3">
        <f t="shared" si="5"/>
        <v>33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>
        <v>0</v>
      </c>
      <c r="C30" s="3">
        <v>0</v>
      </c>
      <c r="D30" s="3">
        <v>0</v>
      </c>
      <c r="E30" s="3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>
        <v>0</v>
      </c>
      <c r="C31" s="3">
        <v>0</v>
      </c>
      <c r="D31" s="3">
        <v>0</v>
      </c>
      <c r="E31" s="3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>
        <v>0</v>
      </c>
      <c r="C32" s="3">
        <v>0</v>
      </c>
      <c r="D32" s="3">
        <v>0</v>
      </c>
      <c r="E32" s="3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1</v>
      </c>
      <c r="C33" s="3">
        <v>0</v>
      </c>
      <c r="D33" s="3">
        <v>0</v>
      </c>
      <c r="E33" s="3">
        <v>0</v>
      </c>
      <c r="F33" s="3">
        <f t="shared" si="5"/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15</v>
      </c>
      <c r="C34" s="19">
        <f>SUM(C25:C33)</f>
        <v>19</v>
      </c>
      <c r="D34" s="19">
        <f>SUM(D25:D33)</f>
        <v>13</v>
      </c>
      <c r="E34" s="19">
        <f>SUM(E25:E33)</f>
        <v>0</v>
      </c>
      <c r="F34" s="19">
        <f>SUM(F25:F33)</f>
        <v>47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workbookViewId="0">
      <selection activeCell="I20" sqref="I20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3">
        <v>32</v>
      </c>
      <c r="C5" s="3"/>
      <c r="D5" s="3"/>
      <c r="E5" s="3">
        <v>1</v>
      </c>
      <c r="F5" s="3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33</v>
      </c>
      <c r="AG5" s="3">
        <v>49</v>
      </c>
      <c r="AH5" s="3">
        <v>1</v>
      </c>
      <c r="AI5" s="3"/>
      <c r="AJ5" s="3"/>
      <c r="AK5" s="3"/>
      <c r="AL5" s="3">
        <v>1</v>
      </c>
      <c r="AM5" s="33">
        <v>32</v>
      </c>
      <c r="AN5" s="3">
        <f>SUM(AK5:AM5)</f>
        <v>33</v>
      </c>
    </row>
    <row r="6" spans="1:40">
      <c r="A6" s="2" t="s">
        <v>73</v>
      </c>
      <c r="B6" s="3"/>
      <c r="C6" s="3">
        <v>2</v>
      </c>
      <c r="D6" s="3"/>
      <c r="E6" s="3"/>
      <c r="F6" s="3"/>
      <c r="G6" s="33">
        <v>17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21</v>
      </c>
      <c r="AG6" s="3"/>
      <c r="AH6" s="3">
        <v>2</v>
      </c>
      <c r="AI6" s="3"/>
      <c r="AJ6" s="3"/>
      <c r="AK6" s="3">
        <v>4</v>
      </c>
      <c r="AL6" s="3"/>
      <c r="AM6" s="33">
        <v>17</v>
      </c>
      <c r="AN6" s="3">
        <f t="shared" ref="AN6:AN10" si="1">SUM(AK6:AM6)</f>
        <v>21</v>
      </c>
    </row>
    <row r="7" spans="1:40">
      <c r="A7" s="2" t="s">
        <v>74</v>
      </c>
      <c r="B7" s="3">
        <v>1105</v>
      </c>
      <c r="C7" s="89">
        <v>380</v>
      </c>
      <c r="D7" s="3">
        <v>125</v>
      </c>
      <c r="E7" s="3"/>
      <c r="F7" s="3"/>
      <c r="G7" s="33">
        <v>27</v>
      </c>
      <c r="H7" s="3"/>
      <c r="I7" s="33"/>
      <c r="J7" s="3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1648</v>
      </c>
      <c r="AG7" s="3">
        <v>1635</v>
      </c>
      <c r="AH7" s="3">
        <v>3</v>
      </c>
      <c r="AI7" s="3"/>
      <c r="AJ7" s="3"/>
      <c r="AK7" s="33">
        <v>314</v>
      </c>
      <c r="AL7" s="33">
        <v>185</v>
      </c>
      <c r="AM7" s="3">
        <v>1149</v>
      </c>
      <c r="AN7" s="3">
        <f t="shared" si="1"/>
        <v>1648</v>
      </c>
    </row>
    <row r="8" spans="1:40">
      <c r="A8" s="2" t="s">
        <v>75</v>
      </c>
      <c r="B8" s="3"/>
      <c r="C8" s="89">
        <v>60</v>
      </c>
      <c r="D8" s="3">
        <v>5</v>
      </c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>
        <v>1</v>
      </c>
      <c r="U8" s="3"/>
      <c r="V8" s="33">
        <v>4</v>
      </c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71</v>
      </c>
      <c r="AG8" s="3">
        <v>43</v>
      </c>
      <c r="AH8" s="3"/>
      <c r="AI8" s="3"/>
      <c r="AJ8" s="3"/>
      <c r="AK8" s="33">
        <v>66</v>
      </c>
      <c r="AL8" s="3"/>
      <c r="AM8" s="3">
        <v>5</v>
      </c>
      <c r="AN8" s="3">
        <f t="shared" si="1"/>
        <v>71</v>
      </c>
    </row>
    <row r="9" spans="1:40">
      <c r="A9" s="2" t="s">
        <v>76</v>
      </c>
      <c r="B9" s="3"/>
      <c r="C9" s="3">
        <v>1</v>
      </c>
      <c r="D9" s="3"/>
      <c r="E9" s="3"/>
      <c r="F9" s="3">
        <v>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8</v>
      </c>
      <c r="AG9" s="3">
        <v>8</v>
      </c>
      <c r="AH9" s="3"/>
      <c r="AI9" s="3"/>
      <c r="AJ9" s="3"/>
      <c r="AK9" s="3">
        <v>8</v>
      </c>
      <c r="AL9" s="3"/>
      <c r="AM9" s="3"/>
      <c r="AN9" s="3">
        <f t="shared" si="1"/>
        <v>8</v>
      </c>
    </row>
    <row r="10" spans="1:40" ht="18">
      <c r="A10" s="32" t="s">
        <v>77</v>
      </c>
      <c r="B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1137</v>
      </c>
      <c r="C11" s="3">
        <f t="shared" ref="C11:AE11" si="2">SUM(C5:C10)</f>
        <v>443</v>
      </c>
      <c r="D11" s="3">
        <f t="shared" si="2"/>
        <v>130</v>
      </c>
      <c r="E11" s="3">
        <f t="shared" si="2"/>
        <v>1</v>
      </c>
      <c r="F11" s="3">
        <f t="shared" si="2"/>
        <v>7</v>
      </c>
      <c r="G11" s="3">
        <f t="shared" si="2"/>
        <v>44</v>
      </c>
      <c r="H11" s="3">
        <f t="shared" si="2"/>
        <v>0</v>
      </c>
      <c r="I11" s="3">
        <f t="shared" si="2"/>
        <v>0</v>
      </c>
      <c r="J11" s="3">
        <f t="shared" si="2"/>
        <v>11</v>
      </c>
      <c r="K11" s="3">
        <f t="shared" si="2"/>
        <v>0</v>
      </c>
      <c r="L11" s="3">
        <f t="shared" si="2"/>
        <v>1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3</v>
      </c>
      <c r="U11" s="3">
        <f t="shared" si="2"/>
        <v>0</v>
      </c>
      <c r="V11" s="3">
        <f t="shared" si="2"/>
        <v>4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0"/>
        <v>1781</v>
      </c>
      <c r="AG11" s="3">
        <v>1735</v>
      </c>
      <c r="AH11" s="3">
        <v>6</v>
      </c>
      <c r="AI11" s="3">
        <v>0</v>
      </c>
      <c r="AJ11" s="3">
        <v>0</v>
      </c>
      <c r="AK11" s="3">
        <f>SUM(AK5:AK10)</f>
        <v>392</v>
      </c>
      <c r="AL11" s="3">
        <f t="shared" ref="AL11:AN11" si="3">SUM(AL5:AL10)</f>
        <v>186</v>
      </c>
      <c r="AM11" s="3">
        <f t="shared" si="3"/>
        <v>1203</v>
      </c>
      <c r="AN11" s="3">
        <f t="shared" si="3"/>
        <v>1781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87" t="s">
        <v>27</v>
      </c>
      <c r="N14" s="87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8" t="s">
        <v>64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3"/>
      <c r="P15" s="3">
        <v>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8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>
        <v>3</v>
      </c>
      <c r="E21" s="3">
        <v>3</v>
      </c>
      <c r="F21" s="3"/>
      <c r="G21" s="3">
        <f t="shared" ref="G21:G22" si="4">SUM(B21:F21)</f>
        <v>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v>0</v>
      </c>
      <c r="C22" s="3">
        <v>0</v>
      </c>
      <c r="D22" s="3">
        <v>3</v>
      </c>
      <c r="E22" s="3">
        <v>3</v>
      </c>
      <c r="F22" s="3">
        <v>0</v>
      </c>
      <c r="G22" s="3">
        <f t="shared" si="4"/>
        <v>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3"/>
      <c r="C27" s="3"/>
      <c r="D27" s="3"/>
      <c r="E27" s="3"/>
      <c r="F27" s="3"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">
        <v>0</v>
      </c>
      <c r="C28" s="3">
        <v>3</v>
      </c>
      <c r="D28" s="3"/>
      <c r="E28" s="3"/>
      <c r="F28" s="3">
        <v>3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10</v>
      </c>
      <c r="C29" s="3">
        <v>12</v>
      </c>
      <c r="D29" s="3"/>
      <c r="E29" s="3"/>
      <c r="F29" s="3">
        <v>22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 ht="17.25">
      <c r="A33" s="14" t="s">
        <v>38</v>
      </c>
      <c r="B33" s="19">
        <v>2</v>
      </c>
      <c r="C33" s="19"/>
      <c r="D33" s="19"/>
      <c r="E33" s="19"/>
      <c r="F33" s="19"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v>27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22" workbookViewId="0">
      <selection activeCell="M31" sqref="M31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94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98">
        <v>10</v>
      </c>
      <c r="C5" s="98">
        <v>0</v>
      </c>
      <c r="D5" s="98">
        <v>0</v>
      </c>
      <c r="E5" s="98">
        <v>21</v>
      </c>
      <c r="F5" s="98">
        <v>0</v>
      </c>
      <c r="G5" s="27"/>
      <c r="H5" s="27"/>
      <c r="I5" s="27">
        <v>5</v>
      </c>
      <c r="J5" s="27"/>
      <c r="K5" s="27"/>
      <c r="L5" s="27"/>
      <c r="M5" s="27"/>
      <c r="N5" s="27"/>
      <c r="O5" s="2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36</v>
      </c>
      <c r="AG5" s="3"/>
      <c r="AH5" s="3"/>
      <c r="AI5" s="3"/>
      <c r="AJ5" s="3"/>
      <c r="AK5" s="92">
        <v>17</v>
      </c>
      <c r="AL5" s="93">
        <v>9</v>
      </c>
      <c r="AM5" s="93">
        <v>10</v>
      </c>
      <c r="AN5" s="3">
        <f>SUM(AK5:AM5)</f>
        <v>36</v>
      </c>
    </row>
    <row r="6" spans="1:40">
      <c r="A6" s="2" t="s">
        <v>73</v>
      </c>
      <c r="B6" s="98">
        <v>0</v>
      </c>
      <c r="C6" s="92">
        <v>2</v>
      </c>
      <c r="D6" s="98">
        <v>0</v>
      </c>
      <c r="E6" s="98">
        <v>0</v>
      </c>
      <c r="F6" s="98">
        <v>0</v>
      </c>
      <c r="G6" s="27"/>
      <c r="H6" s="27"/>
      <c r="I6" s="27"/>
      <c r="J6" s="27"/>
      <c r="K6" s="27"/>
      <c r="L6" s="27"/>
      <c r="M6" s="27"/>
      <c r="N6" s="27">
        <v>30</v>
      </c>
      <c r="O6" s="2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32</v>
      </c>
      <c r="AG6" s="3"/>
      <c r="AH6" s="3"/>
      <c r="AI6" s="3"/>
      <c r="AJ6" s="3"/>
      <c r="AK6" s="92">
        <v>32</v>
      </c>
      <c r="AL6" s="93">
        <v>0</v>
      </c>
      <c r="AM6" s="93">
        <v>0</v>
      </c>
      <c r="AN6" s="3">
        <f t="shared" ref="AN6:AN10" si="1">SUM(AK6:AM6)</f>
        <v>32</v>
      </c>
    </row>
    <row r="7" spans="1:40">
      <c r="A7" s="2" t="s">
        <v>74</v>
      </c>
      <c r="B7" s="98">
        <v>142</v>
      </c>
      <c r="C7" s="98">
        <v>226</v>
      </c>
      <c r="D7" s="98">
        <v>27</v>
      </c>
      <c r="E7" s="98">
        <v>0</v>
      </c>
      <c r="F7" s="98">
        <v>0</v>
      </c>
      <c r="G7" s="27">
        <v>10</v>
      </c>
      <c r="H7" s="27"/>
      <c r="I7" s="27"/>
      <c r="J7" s="27"/>
      <c r="K7" s="27"/>
      <c r="L7" s="27"/>
      <c r="M7" s="27"/>
      <c r="N7" s="27"/>
      <c r="O7" s="27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405</v>
      </c>
      <c r="AG7" s="3"/>
      <c r="AH7" s="3"/>
      <c r="AI7" s="3"/>
      <c r="AJ7" s="3"/>
      <c r="AK7" s="92">
        <v>83</v>
      </c>
      <c r="AL7" s="93">
        <v>143</v>
      </c>
      <c r="AM7" s="93">
        <v>179</v>
      </c>
      <c r="AN7" s="3">
        <f t="shared" si="1"/>
        <v>405</v>
      </c>
    </row>
    <row r="8" spans="1:40">
      <c r="A8" s="2" t="s">
        <v>75</v>
      </c>
      <c r="B8" s="98">
        <v>0</v>
      </c>
      <c r="C8" s="98">
        <v>72</v>
      </c>
      <c r="D8" s="98">
        <v>45</v>
      </c>
      <c r="E8" s="98">
        <v>0</v>
      </c>
      <c r="F8" s="98">
        <v>0</v>
      </c>
      <c r="G8" s="27">
        <v>30</v>
      </c>
      <c r="H8" s="27"/>
      <c r="I8" s="27"/>
      <c r="J8" s="27"/>
      <c r="K8" s="27"/>
      <c r="L8" s="27"/>
      <c r="M8" s="27"/>
      <c r="N8" s="27"/>
      <c r="O8" s="2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147</v>
      </c>
      <c r="AG8" s="3"/>
      <c r="AH8" s="3"/>
      <c r="AI8" s="3"/>
      <c r="AJ8" s="3"/>
      <c r="AK8" s="92">
        <v>63</v>
      </c>
      <c r="AL8" s="93">
        <v>9</v>
      </c>
      <c r="AM8" s="93">
        <v>75</v>
      </c>
      <c r="AN8" s="3">
        <f t="shared" si="1"/>
        <v>147</v>
      </c>
    </row>
    <row r="9" spans="1:40">
      <c r="A9" s="2" t="s">
        <v>76</v>
      </c>
      <c r="B9" s="98">
        <v>0</v>
      </c>
      <c r="C9" s="98">
        <v>0</v>
      </c>
      <c r="D9" s="98">
        <v>0</v>
      </c>
      <c r="E9" s="98">
        <v>0</v>
      </c>
      <c r="F9" s="98">
        <v>9</v>
      </c>
      <c r="G9" s="27"/>
      <c r="H9" s="27"/>
      <c r="I9" s="27"/>
      <c r="J9" s="27"/>
      <c r="K9" s="27"/>
      <c r="L9" s="27"/>
      <c r="M9" s="27">
        <v>2</v>
      </c>
      <c r="N9" s="27"/>
      <c r="O9" s="2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11</v>
      </c>
      <c r="AG9" s="3"/>
      <c r="AH9" s="3"/>
      <c r="AI9" s="3"/>
      <c r="AJ9" s="3"/>
      <c r="AK9" s="92">
        <v>11</v>
      </c>
      <c r="AL9" s="93">
        <v>0</v>
      </c>
      <c r="AM9" s="93">
        <v>0</v>
      </c>
      <c r="AN9" s="3">
        <f t="shared" si="1"/>
        <v>11</v>
      </c>
    </row>
    <row r="10" spans="1:40" ht="18">
      <c r="A10" s="32" t="s">
        <v>77</v>
      </c>
      <c r="B10" s="98">
        <v>0</v>
      </c>
      <c r="C10" s="98">
        <v>0</v>
      </c>
      <c r="D10" s="98">
        <v>1</v>
      </c>
      <c r="E10" s="98">
        <v>0</v>
      </c>
      <c r="F10" s="98">
        <v>0</v>
      </c>
      <c r="G10" s="27"/>
      <c r="H10" s="27"/>
      <c r="I10" s="27"/>
      <c r="J10" s="27"/>
      <c r="K10" s="27"/>
      <c r="L10" s="27"/>
      <c r="M10" s="27">
        <v>0</v>
      </c>
      <c r="N10" s="27"/>
      <c r="O10" s="2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1</v>
      </c>
      <c r="AG10" s="3"/>
      <c r="AH10" s="3"/>
      <c r="AI10" s="3"/>
      <c r="AJ10" s="3"/>
      <c r="AK10" s="93"/>
      <c r="AL10" s="93">
        <v>1</v>
      </c>
      <c r="AM10" s="93">
        <v>0</v>
      </c>
      <c r="AN10" s="3">
        <f t="shared" si="1"/>
        <v>1</v>
      </c>
    </row>
    <row r="11" spans="1:40">
      <c r="A11" s="32" t="s">
        <v>18</v>
      </c>
      <c r="B11" s="3">
        <f>SUM(B5:B10)</f>
        <v>152</v>
      </c>
      <c r="C11" s="3">
        <f t="shared" ref="C11:AN11" si="2">SUM(C5:C10)</f>
        <v>300</v>
      </c>
      <c r="D11" s="3">
        <f t="shared" si="2"/>
        <v>73</v>
      </c>
      <c r="E11" s="3">
        <f t="shared" si="2"/>
        <v>21</v>
      </c>
      <c r="F11" s="3">
        <f t="shared" si="2"/>
        <v>9</v>
      </c>
      <c r="G11" s="3">
        <f t="shared" si="2"/>
        <v>40</v>
      </c>
      <c r="H11" s="3">
        <f t="shared" si="2"/>
        <v>0</v>
      </c>
      <c r="I11" s="3">
        <f t="shared" si="2"/>
        <v>5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2</v>
      </c>
      <c r="N11" s="3">
        <f t="shared" si="2"/>
        <v>30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632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206</v>
      </c>
      <c r="AL11" s="3">
        <f t="shared" si="2"/>
        <v>162</v>
      </c>
      <c r="AM11" s="3">
        <f t="shared" si="2"/>
        <v>264</v>
      </c>
      <c r="AN11" s="3">
        <f t="shared" si="2"/>
        <v>632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0" t="s">
        <v>27</v>
      </c>
      <c r="N14" s="9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1" t="s">
        <v>64</v>
      </c>
      <c r="B15" s="94">
        <v>18</v>
      </c>
      <c r="C15" s="94"/>
      <c r="D15" s="94"/>
      <c r="E15" s="3"/>
      <c r="F15" s="3"/>
      <c r="G15" s="3"/>
      <c r="H15" s="3"/>
      <c r="I15" s="3"/>
      <c r="J15" s="3"/>
      <c r="K15" s="3">
        <f>SUM(B15:J15)</f>
        <v>18</v>
      </c>
      <c r="L15" s="94">
        <v>6</v>
      </c>
      <c r="M15" s="94">
        <v>3</v>
      </c>
      <c r="N15" s="94">
        <v>4</v>
      </c>
      <c r="O15" s="94">
        <v>5</v>
      </c>
      <c r="P15" s="3">
        <f t="shared" ref="P15:P16" si="3">SUM(L15:O15)</f>
        <v>18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1" t="s">
        <v>65</v>
      </c>
      <c r="B16" s="95"/>
      <c r="C16" s="95"/>
      <c r="D16" s="95">
        <v>1</v>
      </c>
      <c r="E16" s="3"/>
      <c r="F16" s="3"/>
      <c r="G16" s="3"/>
      <c r="H16" s="3"/>
      <c r="I16" s="3"/>
      <c r="J16" s="3"/>
      <c r="K16" s="3">
        <f>SUM(B16:J16)</f>
        <v>1</v>
      </c>
      <c r="L16" s="95">
        <v>1</v>
      </c>
      <c r="M16" s="95"/>
      <c r="N16" s="95"/>
      <c r="O16" s="95"/>
      <c r="P16" s="3">
        <f t="shared" si="3"/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18</v>
      </c>
      <c r="C17" s="3">
        <f t="shared" ref="C17:P17" si="4">SUM(C15:C16)</f>
        <v>0</v>
      </c>
      <c r="D17" s="3">
        <f t="shared" si="4"/>
        <v>1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19</v>
      </c>
      <c r="L17" s="3">
        <f t="shared" si="4"/>
        <v>7</v>
      </c>
      <c r="M17" s="3">
        <f t="shared" si="4"/>
        <v>3</v>
      </c>
      <c r="N17" s="3">
        <f t="shared" si="4"/>
        <v>4</v>
      </c>
      <c r="O17" s="3">
        <f t="shared" si="4"/>
        <v>5</v>
      </c>
      <c r="P17" s="3">
        <f t="shared" si="4"/>
        <v>19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94">
        <v>0</v>
      </c>
      <c r="C20" s="94">
        <v>15</v>
      </c>
      <c r="D20" s="94">
        <v>28</v>
      </c>
      <c r="E20" s="94">
        <v>0</v>
      </c>
      <c r="F20" s="94">
        <v>0</v>
      </c>
      <c r="G20" s="27">
        <f>SUM(B20:F20)</f>
        <v>43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94">
        <v>0</v>
      </c>
      <c r="C21" s="94">
        <v>3</v>
      </c>
      <c r="D21" s="94">
        <v>3</v>
      </c>
      <c r="E21" s="94">
        <v>7</v>
      </c>
      <c r="F21" s="94">
        <v>0</v>
      </c>
      <c r="G21" s="27">
        <f t="shared" ref="G21:G22" si="5"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F22" si="6">SUM(C20:C21)</f>
        <v>18</v>
      </c>
      <c r="D22" s="3">
        <f t="shared" si="6"/>
        <v>31</v>
      </c>
      <c r="E22" s="3">
        <f t="shared" si="6"/>
        <v>7</v>
      </c>
      <c r="F22" s="3">
        <f t="shared" si="6"/>
        <v>0</v>
      </c>
      <c r="G22" s="27">
        <f t="shared" si="5"/>
        <v>56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>
        <v>0</v>
      </c>
      <c r="C27" s="27">
        <v>5</v>
      </c>
      <c r="D27" s="27">
        <v>0</v>
      </c>
      <c r="E27" s="3">
        <v>0</v>
      </c>
      <c r="F27" s="3">
        <f t="shared" si="7"/>
        <v>5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/>
      <c r="E28" s="3"/>
      <c r="F28" s="3">
        <f t="shared" si="7"/>
        <v>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6</v>
      </c>
      <c r="C29" s="3">
        <v>7</v>
      </c>
      <c r="D29" s="3"/>
      <c r="E29" s="3"/>
      <c r="F29" s="3">
        <f t="shared" si="7"/>
        <v>13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7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3">
        <v>26</v>
      </c>
      <c r="C33" s="3">
        <v>0</v>
      </c>
      <c r="D33" s="3"/>
      <c r="E33" s="3"/>
      <c r="F33" s="3">
        <f t="shared" si="7"/>
        <v>26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44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workbookViewId="0">
      <selection activeCell="N40" sqref="N40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>
        <v>10</v>
      </c>
      <c r="C5" s="3">
        <v>0</v>
      </c>
      <c r="D5" s="3"/>
      <c r="E5" s="27">
        <v>14</v>
      </c>
      <c r="F5" s="3"/>
      <c r="G5" s="3">
        <v>0</v>
      </c>
      <c r="H5" s="3"/>
      <c r="I5" s="27">
        <v>1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25</v>
      </c>
      <c r="AG5" s="3">
        <v>0</v>
      </c>
      <c r="AH5" s="3">
        <v>100</v>
      </c>
      <c r="AI5" s="3"/>
      <c r="AJ5" s="3">
        <v>0</v>
      </c>
      <c r="AK5" s="3">
        <v>7</v>
      </c>
      <c r="AL5" s="3">
        <v>8</v>
      </c>
      <c r="AM5" s="3">
        <v>10</v>
      </c>
      <c r="AN5" s="3">
        <f>SUM(AK5:AM5)</f>
        <v>25</v>
      </c>
    </row>
    <row r="6" spans="1:40">
      <c r="A6" s="2" t="s">
        <v>73</v>
      </c>
      <c r="B6" s="3"/>
      <c r="C6" s="33">
        <v>13</v>
      </c>
      <c r="D6" s="27">
        <v>1</v>
      </c>
      <c r="E6" s="3"/>
      <c r="F6" s="3"/>
      <c r="G6" s="33">
        <v>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18</v>
      </c>
      <c r="AG6" s="3">
        <v>10</v>
      </c>
      <c r="AH6" s="3">
        <v>80</v>
      </c>
      <c r="AI6" s="3"/>
      <c r="AJ6" s="3">
        <v>10</v>
      </c>
      <c r="AK6" s="3">
        <v>2</v>
      </c>
      <c r="AL6" s="3">
        <v>6</v>
      </c>
      <c r="AM6" s="3">
        <v>10</v>
      </c>
      <c r="AN6" s="3">
        <f t="shared" ref="AN6:AN10" si="1">SUM(AK6:AM6)</f>
        <v>18</v>
      </c>
    </row>
    <row r="7" spans="1:40">
      <c r="A7" s="2" t="s">
        <v>74</v>
      </c>
      <c r="B7" s="3">
        <v>389</v>
      </c>
      <c r="C7" s="3">
        <v>415</v>
      </c>
      <c r="D7" s="27">
        <v>1</v>
      </c>
      <c r="E7" s="3"/>
      <c r="F7" s="3"/>
      <c r="G7" s="27"/>
      <c r="H7" s="3"/>
      <c r="I7" s="27"/>
      <c r="J7" s="3">
        <v>25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0</v>
      </c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830</v>
      </c>
      <c r="AG7" s="3">
        <v>60</v>
      </c>
      <c r="AH7" s="3">
        <v>30</v>
      </c>
      <c r="AI7" s="3"/>
      <c r="AJ7" s="3">
        <v>10</v>
      </c>
      <c r="AK7" s="3">
        <v>41</v>
      </c>
      <c r="AL7" s="3">
        <v>54</v>
      </c>
      <c r="AM7" s="3">
        <v>735</v>
      </c>
      <c r="AN7" s="3">
        <f t="shared" si="1"/>
        <v>830</v>
      </c>
    </row>
    <row r="8" spans="1:40">
      <c r="A8" s="2" t="s">
        <v>75</v>
      </c>
      <c r="B8" s="3"/>
      <c r="C8" s="3">
        <v>20</v>
      </c>
      <c r="D8" s="27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3">
        <v>1</v>
      </c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23</v>
      </c>
      <c r="AG8" s="3">
        <v>80</v>
      </c>
      <c r="AH8" s="3">
        <v>10</v>
      </c>
      <c r="AI8" s="3"/>
      <c r="AJ8" s="3">
        <v>10</v>
      </c>
      <c r="AK8" s="3">
        <v>16</v>
      </c>
      <c r="AL8" s="3">
        <v>7</v>
      </c>
      <c r="AM8" s="3"/>
      <c r="AN8" s="3">
        <f t="shared" si="1"/>
        <v>23</v>
      </c>
    </row>
    <row r="9" spans="1:40">
      <c r="A9" s="2" t="s">
        <v>76</v>
      </c>
      <c r="B9" s="3"/>
      <c r="C9" s="3"/>
      <c r="D9" s="27"/>
      <c r="E9" s="3"/>
      <c r="F9" s="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>
        <v>100</v>
      </c>
      <c r="AH9" s="3">
        <v>0</v>
      </c>
      <c r="AI9" s="3"/>
      <c r="AJ9" s="3">
        <v>0</v>
      </c>
      <c r="AK9" s="3">
        <v>1</v>
      </c>
      <c r="AL9" s="3"/>
      <c r="AM9" s="3"/>
      <c r="AN9" s="3">
        <f t="shared" si="1"/>
        <v>1</v>
      </c>
    </row>
    <row r="10" spans="1:40" ht="18">
      <c r="A10" s="32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2" t="s">
        <v>18</v>
      </c>
      <c r="B11" s="3">
        <f>SUM(B5:B10)</f>
        <v>399</v>
      </c>
      <c r="C11" s="3">
        <f t="shared" ref="C11:AN11" si="2">SUM(C5:C10)</f>
        <v>448</v>
      </c>
      <c r="D11" s="3">
        <f t="shared" si="2"/>
        <v>4</v>
      </c>
      <c r="E11" s="3">
        <f t="shared" si="2"/>
        <v>14</v>
      </c>
      <c r="F11" s="3">
        <f t="shared" si="2"/>
        <v>1</v>
      </c>
      <c r="G11" s="3">
        <f t="shared" si="2"/>
        <v>4</v>
      </c>
      <c r="H11" s="3">
        <f t="shared" si="2"/>
        <v>0</v>
      </c>
      <c r="I11" s="3">
        <f t="shared" si="2"/>
        <v>1</v>
      </c>
      <c r="J11" s="3">
        <f t="shared" si="2"/>
        <v>25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897</v>
      </c>
      <c r="AG11" s="3">
        <f t="shared" si="2"/>
        <v>250</v>
      </c>
      <c r="AH11" s="3">
        <f t="shared" si="2"/>
        <v>220</v>
      </c>
      <c r="AI11" s="3">
        <f t="shared" si="2"/>
        <v>0</v>
      </c>
      <c r="AJ11" s="3">
        <f t="shared" si="2"/>
        <v>30</v>
      </c>
      <c r="AK11" s="3">
        <f t="shared" si="2"/>
        <v>67</v>
      </c>
      <c r="AL11" s="3">
        <f t="shared" si="2"/>
        <v>75</v>
      </c>
      <c r="AM11" s="3">
        <f t="shared" si="2"/>
        <v>755</v>
      </c>
      <c r="AN11" s="3">
        <f t="shared" si="2"/>
        <v>897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103" t="s">
        <v>27</v>
      </c>
      <c r="N14" s="103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>
        <v>0</v>
      </c>
      <c r="AN14" s="4"/>
    </row>
    <row r="15" spans="1:40">
      <c r="A15" s="104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104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1</v>
      </c>
      <c r="C20" s="33">
        <v>8</v>
      </c>
      <c r="D20" s="3">
        <v>3</v>
      </c>
      <c r="E20" s="3">
        <v>2</v>
      </c>
      <c r="F20" s="3">
        <v>1</v>
      </c>
      <c r="G20" s="3">
        <f>SUM(B20:F20)</f>
        <v>15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>
        <v>5</v>
      </c>
      <c r="C21" s="3">
        <v>12</v>
      </c>
      <c r="D21" s="3">
        <v>6</v>
      </c>
      <c r="E21" s="3">
        <v>2</v>
      </c>
      <c r="F21" s="3">
        <v>6</v>
      </c>
      <c r="G21" s="3">
        <f t="shared" ref="G21:G22" si="4">SUM(B21:F21)</f>
        <v>31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6</v>
      </c>
      <c r="C22" s="3">
        <f t="shared" ref="C22:F22" si="5">SUM(C20:C21)</f>
        <v>20</v>
      </c>
      <c r="D22" s="3">
        <f t="shared" si="5"/>
        <v>9</v>
      </c>
      <c r="E22" s="3">
        <f t="shared" si="5"/>
        <v>4</v>
      </c>
      <c r="F22" s="3">
        <f t="shared" si="5"/>
        <v>7</v>
      </c>
      <c r="G22" s="3">
        <f t="shared" si="4"/>
        <v>46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33">
        <v>10</v>
      </c>
      <c r="C28" s="33">
        <v>12</v>
      </c>
      <c r="D28" s="27"/>
      <c r="E28" s="3"/>
      <c r="F28" s="3">
        <f t="shared" si="6"/>
        <v>22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3">
        <v>5</v>
      </c>
      <c r="C29" s="33">
        <v>20</v>
      </c>
      <c r="D29" s="3"/>
      <c r="E29" s="3"/>
      <c r="F29" s="3">
        <f t="shared" si="6"/>
        <v>25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3">
        <v>25</v>
      </c>
      <c r="C33" s="33">
        <v>23</v>
      </c>
      <c r="D33" s="3"/>
      <c r="E33" s="3"/>
      <c r="F33" s="3">
        <f t="shared" si="6"/>
        <v>48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95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22" workbookViewId="0">
      <selection activeCell="J25" sqref="J25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/>
      <c r="C5" s="3"/>
      <c r="D5" s="3"/>
      <c r="E5" s="27">
        <v>4</v>
      </c>
      <c r="F5" s="3"/>
      <c r="G5" s="3"/>
      <c r="H5" s="3"/>
      <c r="I5" s="27">
        <v>1</v>
      </c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>SUM(B5:AE5)</f>
        <v>5</v>
      </c>
      <c r="AG5" s="3">
        <v>2</v>
      </c>
      <c r="AH5" s="3">
        <v>4</v>
      </c>
      <c r="AI5" s="3"/>
      <c r="AJ5" s="3"/>
      <c r="AK5" s="33">
        <v>5</v>
      </c>
      <c r="AL5" s="3"/>
      <c r="AM5" s="3"/>
      <c r="AN5" s="3">
        <f>SUM(AK5:AM5)</f>
        <v>5</v>
      </c>
    </row>
    <row r="6" spans="1:40">
      <c r="A6" s="2" t="s">
        <v>73</v>
      </c>
      <c r="B6" s="3"/>
      <c r="C6" s="33">
        <v>1</v>
      </c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1" si="0">SUM(B6:AE6)</f>
        <v>1</v>
      </c>
      <c r="AG6" s="3">
        <v>1</v>
      </c>
      <c r="AH6" s="3"/>
      <c r="AI6" s="3"/>
      <c r="AJ6" s="3"/>
      <c r="AK6" s="33">
        <v>1</v>
      </c>
      <c r="AL6" s="3"/>
      <c r="AM6" s="3"/>
      <c r="AN6" s="3">
        <f t="shared" ref="AN6:AN10" si="1">SUM(AK6:AM6)</f>
        <v>1</v>
      </c>
    </row>
    <row r="7" spans="1:40">
      <c r="A7" s="2" t="s">
        <v>74</v>
      </c>
      <c r="B7" s="3">
        <v>117</v>
      </c>
      <c r="C7" s="33">
        <v>180</v>
      </c>
      <c r="D7" s="33">
        <v>23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320</v>
      </c>
      <c r="AG7" s="3">
        <v>255</v>
      </c>
      <c r="AH7" s="3">
        <v>59</v>
      </c>
      <c r="AI7" s="3"/>
      <c r="AJ7" s="3"/>
      <c r="AK7" s="33">
        <v>100</v>
      </c>
      <c r="AL7" s="33">
        <v>79</v>
      </c>
      <c r="AM7" s="3">
        <v>141</v>
      </c>
      <c r="AN7" s="3">
        <f t="shared" si="1"/>
        <v>320</v>
      </c>
    </row>
    <row r="8" spans="1:40">
      <c r="A8" s="2" t="s">
        <v>75</v>
      </c>
      <c r="B8" s="3"/>
      <c r="C8" s="3">
        <v>6</v>
      </c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6</v>
      </c>
      <c r="AG8" s="3">
        <v>4</v>
      </c>
      <c r="AH8" s="3">
        <v>2</v>
      </c>
      <c r="AI8" s="3"/>
      <c r="AJ8" s="3"/>
      <c r="AK8" s="33">
        <v>6</v>
      </c>
      <c r="AL8" s="3">
        <v>0</v>
      </c>
      <c r="AM8" s="3"/>
      <c r="AN8" s="3">
        <f t="shared" si="1"/>
        <v>6</v>
      </c>
    </row>
    <row r="9" spans="1:40">
      <c r="A9" s="2" t="s">
        <v>76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0</v>
      </c>
      <c r="AG9" s="3"/>
      <c r="AH9" s="3"/>
      <c r="AI9" s="3"/>
      <c r="AJ9" s="3"/>
      <c r="AK9" s="3"/>
      <c r="AL9" s="3"/>
      <c r="AM9" s="3"/>
      <c r="AN9" s="3">
        <f t="shared" si="1"/>
        <v>0</v>
      </c>
    </row>
    <row r="10" spans="1:40" ht="18">
      <c r="A10" s="32" t="s">
        <v>77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0</v>
      </c>
      <c r="AG10" s="3"/>
      <c r="AH10" s="3"/>
      <c r="AI10" s="3"/>
      <c r="AJ10" s="3"/>
      <c r="AK10" s="3"/>
      <c r="AL10" s="3"/>
      <c r="AM10" s="3"/>
      <c r="AN10" s="3">
        <f t="shared" si="1"/>
        <v>0</v>
      </c>
    </row>
    <row r="11" spans="1:40">
      <c r="A11" s="32" t="s">
        <v>18</v>
      </c>
      <c r="B11" s="3">
        <f>SUM(B5:B10)</f>
        <v>117</v>
      </c>
      <c r="C11" s="3">
        <f t="shared" ref="C11:AM11" si="2">SUM(C5:C10)</f>
        <v>187</v>
      </c>
      <c r="D11" s="3">
        <f t="shared" si="2"/>
        <v>23</v>
      </c>
      <c r="E11" s="3">
        <f t="shared" si="2"/>
        <v>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0"/>
        <v>332</v>
      </c>
      <c r="AG11" s="3">
        <f t="shared" si="2"/>
        <v>262</v>
      </c>
      <c r="AH11" s="3">
        <f t="shared" si="2"/>
        <v>65</v>
      </c>
      <c r="AI11" s="3">
        <f t="shared" si="2"/>
        <v>0</v>
      </c>
      <c r="AJ11" s="3">
        <f t="shared" si="2"/>
        <v>0</v>
      </c>
      <c r="AK11" s="3">
        <f t="shared" si="2"/>
        <v>112</v>
      </c>
      <c r="AL11" s="3">
        <f t="shared" si="2"/>
        <v>79</v>
      </c>
      <c r="AM11" s="3">
        <f t="shared" si="2"/>
        <v>141</v>
      </c>
      <c r="AN11" s="3">
        <f>SUM(AN5:AN10)</f>
        <v>332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43" t="s">
        <v>27</v>
      </c>
      <c r="N14" s="43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44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>
        <f>SUM(B15:J15)</f>
        <v>0</v>
      </c>
      <c r="L15" s="3"/>
      <c r="M15" s="3"/>
      <c r="N15" s="3"/>
      <c r="O15" s="3"/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44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>
        <v>0</v>
      </c>
      <c r="C20" s="3">
        <v>3</v>
      </c>
      <c r="D20" s="3">
        <v>2</v>
      </c>
      <c r="E20" s="3"/>
      <c r="F20" s="3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>
        <v>5</v>
      </c>
      <c r="D21" s="3"/>
      <c r="E21" s="3"/>
      <c r="F21" s="3"/>
      <c r="G21" s="3">
        <f t="shared" ref="G21:G22" si="4"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F22" si="5">SUM(C20:C21)</f>
        <v>8</v>
      </c>
      <c r="D22" s="3">
        <f t="shared" si="5"/>
        <v>2</v>
      </c>
      <c r="E22" s="3">
        <f t="shared" si="5"/>
        <v>0</v>
      </c>
      <c r="F22" s="3">
        <f t="shared" si="5"/>
        <v>0</v>
      </c>
      <c r="G22" s="3">
        <f t="shared" si="4"/>
        <v>10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>
        <v>5</v>
      </c>
      <c r="C28" s="27">
        <v>3</v>
      </c>
      <c r="D28" s="27"/>
      <c r="E28" s="3"/>
      <c r="F28" s="3">
        <f t="shared" si="6"/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>
        <v>15</v>
      </c>
      <c r="C29" s="3">
        <v>15</v>
      </c>
      <c r="D29" s="3">
        <v>0</v>
      </c>
      <c r="E29" s="3"/>
      <c r="F29" s="3">
        <f t="shared" si="6"/>
        <v>30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3">
        <v>5</v>
      </c>
      <c r="C33" s="3"/>
      <c r="D33" s="3"/>
      <c r="E33" s="3"/>
      <c r="F33" s="3">
        <f t="shared" si="6"/>
        <v>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25</v>
      </c>
      <c r="C34" s="19">
        <f t="shared" ref="C34:E34" si="7">SUM(C25:C33)</f>
        <v>18</v>
      </c>
      <c r="D34" s="19">
        <f t="shared" si="7"/>
        <v>0</v>
      </c>
      <c r="E34" s="19">
        <f t="shared" si="7"/>
        <v>0</v>
      </c>
      <c r="F34" s="19">
        <f>SUM(F25:F33)</f>
        <v>43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9" workbookViewId="0">
      <selection activeCell="L26" sqref="L26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>
      <c r="A5" s="32" t="s">
        <v>72</v>
      </c>
      <c r="B5" s="27"/>
      <c r="C5" s="3"/>
      <c r="D5" s="3"/>
      <c r="E5" s="27">
        <v>5</v>
      </c>
      <c r="F5" s="3"/>
      <c r="G5" s="3"/>
      <c r="H5" s="3"/>
      <c r="I5" s="27">
        <v>3</v>
      </c>
      <c r="J5" s="3"/>
      <c r="K5" s="3"/>
      <c r="L5" s="3"/>
      <c r="M5" s="3"/>
      <c r="N5" s="3"/>
      <c r="O5" s="3">
        <v>1</v>
      </c>
      <c r="P5" s="3"/>
      <c r="Q5" s="27"/>
      <c r="R5" s="3"/>
      <c r="S5" s="3"/>
      <c r="T5" s="3"/>
      <c r="U5" s="3"/>
      <c r="V5" s="3"/>
      <c r="W5" s="3"/>
      <c r="X5" s="3">
        <v>1</v>
      </c>
      <c r="Y5" s="3"/>
      <c r="Z5" s="3"/>
      <c r="AA5" s="3"/>
      <c r="AB5" s="3"/>
      <c r="AC5" s="3"/>
      <c r="AD5" s="3"/>
      <c r="AE5" s="3"/>
      <c r="AF5" s="3">
        <f>SUM(B5:AE5)</f>
        <v>10</v>
      </c>
      <c r="AG5" s="3"/>
      <c r="AH5" s="3"/>
      <c r="AI5" s="3"/>
      <c r="AJ5" s="3"/>
      <c r="AK5" s="3">
        <v>10</v>
      </c>
      <c r="AL5" s="3"/>
      <c r="AM5" s="3"/>
      <c r="AN5" s="3">
        <f>SUM(AK5:AM5)</f>
        <v>10</v>
      </c>
    </row>
    <row r="6" spans="1:40">
      <c r="A6" s="2" t="s">
        <v>73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>
        <v>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ref="AF6:AF10" si="0">SUM(B6:AE6)</f>
        <v>4</v>
      </c>
      <c r="AG6" s="3"/>
      <c r="AH6" s="3"/>
      <c r="AI6" s="3"/>
      <c r="AJ6" s="3"/>
      <c r="AK6" s="3">
        <v>4</v>
      </c>
      <c r="AL6" s="3"/>
      <c r="AM6" s="3"/>
      <c r="AN6" s="3">
        <f t="shared" ref="AN6:AN10" si="1">SUM(AK6:AM6)</f>
        <v>4</v>
      </c>
    </row>
    <row r="7" spans="1:40">
      <c r="A7" s="2" t="s">
        <v>74</v>
      </c>
      <c r="B7" s="3">
        <v>252</v>
      </c>
      <c r="C7" s="3">
        <v>162</v>
      </c>
      <c r="D7" s="27">
        <v>9</v>
      </c>
      <c r="E7" s="3"/>
      <c r="F7" s="3"/>
      <c r="G7" s="27">
        <v>1</v>
      </c>
      <c r="H7" s="3"/>
      <c r="I7" s="27"/>
      <c r="J7" s="3">
        <v>2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0"/>
        <v>427</v>
      </c>
      <c r="AG7" s="3"/>
      <c r="AH7" s="3"/>
      <c r="AI7" s="3"/>
      <c r="AJ7" s="3"/>
      <c r="AK7" s="3">
        <v>80</v>
      </c>
      <c r="AL7" s="3">
        <v>85</v>
      </c>
      <c r="AM7" s="3">
        <v>262</v>
      </c>
      <c r="AN7" s="3">
        <f t="shared" si="1"/>
        <v>427</v>
      </c>
    </row>
    <row r="8" spans="1:40">
      <c r="A8" s="2" t="s">
        <v>75</v>
      </c>
      <c r="B8" s="3"/>
      <c r="C8" s="3">
        <v>24</v>
      </c>
      <c r="D8" s="27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0"/>
        <v>25</v>
      </c>
      <c r="AG8" s="3"/>
      <c r="AH8" s="3"/>
      <c r="AI8" s="3"/>
      <c r="AJ8" s="3"/>
      <c r="AK8" s="3">
        <v>23</v>
      </c>
      <c r="AL8" s="3">
        <v>2</v>
      </c>
      <c r="AM8" s="3"/>
      <c r="AN8" s="3">
        <f t="shared" si="1"/>
        <v>25</v>
      </c>
    </row>
    <row r="9" spans="1:40">
      <c r="A9" s="2" t="s">
        <v>76</v>
      </c>
      <c r="B9" s="3"/>
      <c r="C9" s="3"/>
      <c r="D9" s="27"/>
      <c r="E9" s="3"/>
      <c r="F9" s="33">
        <v>1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0"/>
        <v>1</v>
      </c>
      <c r="AG9" s="3"/>
      <c r="AH9" s="3"/>
      <c r="AI9" s="3"/>
      <c r="AJ9" s="3"/>
      <c r="AK9" s="3">
        <v>1</v>
      </c>
      <c r="AL9" s="3"/>
      <c r="AM9" s="3"/>
      <c r="AN9" s="3">
        <f t="shared" si="1"/>
        <v>1</v>
      </c>
    </row>
    <row r="10" spans="1:40" ht="18">
      <c r="A10" s="32" t="s">
        <v>77</v>
      </c>
      <c r="B10" s="3"/>
      <c r="C10" s="3"/>
      <c r="D10" s="27"/>
      <c r="E10" s="3"/>
      <c r="F10" s="33">
        <v>1</v>
      </c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0"/>
        <v>1</v>
      </c>
      <c r="AG10" s="3"/>
      <c r="AH10" s="3"/>
      <c r="AI10" s="3"/>
      <c r="AJ10" s="3"/>
      <c r="AK10" s="3">
        <v>1</v>
      </c>
      <c r="AL10" s="3"/>
      <c r="AM10" s="3"/>
      <c r="AN10" s="3">
        <f t="shared" si="1"/>
        <v>1</v>
      </c>
    </row>
    <row r="11" spans="1:40">
      <c r="A11" s="32" t="s">
        <v>18</v>
      </c>
      <c r="B11" s="3">
        <f>SUM(B5:B10)</f>
        <v>252</v>
      </c>
      <c r="C11" s="3">
        <f t="shared" ref="C11:AN11" si="2">SUM(C5:C10)</f>
        <v>186</v>
      </c>
      <c r="D11" s="3">
        <f t="shared" si="2"/>
        <v>9</v>
      </c>
      <c r="E11" s="3">
        <f t="shared" si="2"/>
        <v>5</v>
      </c>
      <c r="F11" s="3">
        <f t="shared" si="2"/>
        <v>2</v>
      </c>
      <c r="G11" s="3">
        <f t="shared" si="2"/>
        <v>1</v>
      </c>
      <c r="H11" s="3">
        <f t="shared" si="2"/>
        <v>1</v>
      </c>
      <c r="I11" s="3">
        <f t="shared" si="2"/>
        <v>3</v>
      </c>
      <c r="J11" s="3">
        <f t="shared" si="2"/>
        <v>2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4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468</v>
      </c>
      <c r="AG11" s="3">
        <f t="shared" si="2"/>
        <v>0</v>
      </c>
      <c r="AH11" s="3">
        <f t="shared" si="2"/>
        <v>0</v>
      </c>
      <c r="AI11" s="3">
        <f t="shared" si="2"/>
        <v>0</v>
      </c>
      <c r="AJ11" s="3">
        <f t="shared" si="2"/>
        <v>0</v>
      </c>
      <c r="AK11" s="3">
        <f t="shared" si="2"/>
        <v>119</v>
      </c>
      <c r="AL11" s="3">
        <f t="shared" si="2"/>
        <v>87</v>
      </c>
      <c r="AM11" s="3">
        <f t="shared" si="2"/>
        <v>262</v>
      </c>
      <c r="AN11" s="3">
        <f t="shared" si="2"/>
        <v>468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 ht="28.5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102</v>
      </c>
      <c r="J14" s="26" t="s">
        <v>12</v>
      </c>
      <c r="K14" s="26" t="s">
        <v>18</v>
      </c>
      <c r="L14" s="7" t="s">
        <v>26</v>
      </c>
      <c r="M14" s="85" t="s">
        <v>27</v>
      </c>
      <c r="N14" s="85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86" t="s">
        <v>64</v>
      </c>
      <c r="B15" s="3">
        <v>13</v>
      </c>
      <c r="C15" s="3"/>
      <c r="D15" s="3"/>
      <c r="E15" s="3"/>
      <c r="F15" s="3"/>
      <c r="G15" s="3">
        <v>1</v>
      </c>
      <c r="H15" s="3"/>
      <c r="I15" s="3">
        <v>1</v>
      </c>
      <c r="J15" s="3"/>
      <c r="K15" s="3">
        <f>SUM(B15:J15)</f>
        <v>15</v>
      </c>
      <c r="L15" s="33">
        <v>6</v>
      </c>
      <c r="M15" s="33">
        <v>1</v>
      </c>
      <c r="N15" s="3">
        <v>1</v>
      </c>
      <c r="O15" s="3">
        <v>7</v>
      </c>
      <c r="P15" s="3">
        <f>SUM(L15:O15)</f>
        <v>15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86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f>SUM(B15:B16)</f>
        <v>13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1</v>
      </c>
      <c r="J17" s="3">
        <f t="shared" si="3"/>
        <v>0</v>
      </c>
      <c r="K17" s="3">
        <f t="shared" si="3"/>
        <v>15</v>
      </c>
      <c r="L17" s="3">
        <f t="shared" si="3"/>
        <v>6</v>
      </c>
      <c r="M17" s="3">
        <f t="shared" si="3"/>
        <v>1</v>
      </c>
      <c r="N17" s="3">
        <f t="shared" si="3"/>
        <v>1</v>
      </c>
      <c r="O17" s="3">
        <f t="shared" si="3"/>
        <v>7</v>
      </c>
      <c r="P17" s="3">
        <f t="shared" si="3"/>
        <v>15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>
      <c r="A20" s="10" t="s">
        <v>34</v>
      </c>
      <c r="B20" s="3"/>
      <c r="C20" s="3"/>
      <c r="D20" s="3"/>
      <c r="E20" s="3">
        <v>10</v>
      </c>
      <c r="F20" s="3"/>
      <c r="G20" s="3">
        <f>SUM(B20:F20)</f>
        <v>10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>
      <c r="A21" s="10" t="s">
        <v>35</v>
      </c>
      <c r="B21" s="3"/>
      <c r="C21" s="3"/>
      <c r="D21" s="3"/>
      <c r="E21" s="3">
        <v>13</v>
      </c>
      <c r="F21" s="3"/>
      <c r="G21" s="3">
        <f t="shared" ref="G21:G22" si="4"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F22" si="5">SUM(C20:C21)</f>
        <v>0</v>
      </c>
      <c r="D22" s="3">
        <f t="shared" si="5"/>
        <v>0</v>
      </c>
      <c r="E22" s="3">
        <f t="shared" si="5"/>
        <v>23</v>
      </c>
      <c r="F22" s="3">
        <f t="shared" si="5"/>
        <v>0</v>
      </c>
      <c r="G22" s="3">
        <f t="shared" si="4"/>
        <v>23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>
      <c r="A25" s="15" t="s">
        <v>78</v>
      </c>
      <c r="B25" s="3"/>
      <c r="C25" s="3"/>
      <c r="D25" s="3"/>
      <c r="E25" s="3"/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>
      <c r="A26" s="14" t="s">
        <v>36</v>
      </c>
      <c r="B26" s="3"/>
      <c r="C26" s="3"/>
      <c r="D26" s="3"/>
      <c r="E26" s="3"/>
      <c r="F26" s="3">
        <f t="shared" ref="F26:F33" si="6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>
      <c r="A27" s="14" t="s">
        <v>37</v>
      </c>
      <c r="B27" s="27"/>
      <c r="C27" s="27"/>
      <c r="D27" s="27"/>
      <c r="E27" s="3"/>
      <c r="F27" s="3">
        <f t="shared" si="6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>
      <c r="A28" s="14" t="s">
        <v>71</v>
      </c>
      <c r="B28" s="27"/>
      <c r="C28" s="27"/>
      <c r="D28" s="27">
        <v>1</v>
      </c>
      <c r="E28" s="3"/>
      <c r="F28" s="3">
        <f t="shared" si="6"/>
        <v>1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>
      <c r="A29" s="14" t="s">
        <v>70</v>
      </c>
      <c r="B29" s="3"/>
      <c r="C29" s="33">
        <v>15</v>
      </c>
      <c r="D29" s="3"/>
      <c r="E29" s="3"/>
      <c r="F29" s="3">
        <f t="shared" si="6"/>
        <v>15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>
      <c r="A30" s="14" t="s">
        <v>68</v>
      </c>
      <c r="B30" s="3"/>
      <c r="C30" s="3"/>
      <c r="D30" s="3"/>
      <c r="E30" s="3"/>
      <c r="F30" s="3">
        <f t="shared" si="6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>
      <c r="A31" s="14" t="s">
        <v>67</v>
      </c>
      <c r="B31" s="3"/>
      <c r="C31" s="3"/>
      <c r="D31" s="3"/>
      <c r="E31" s="3"/>
      <c r="F31" s="3">
        <f t="shared" si="6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>
      <c r="A32" s="14" t="s">
        <v>69</v>
      </c>
      <c r="B32" s="3"/>
      <c r="C32" s="3"/>
      <c r="D32" s="3"/>
      <c r="E32" s="3"/>
      <c r="F32" s="3">
        <f t="shared" si="6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9</v>
      </c>
      <c r="C33" s="3"/>
      <c r="D33" s="3"/>
      <c r="E33" s="3"/>
      <c r="F33" s="3">
        <f t="shared" si="6"/>
        <v>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/>
      <c r="C34" s="19"/>
      <c r="D34" s="19"/>
      <c r="E34" s="19"/>
      <c r="F34" s="19">
        <f>SUM(F25:F33)</f>
        <v>25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N34"/>
  <sheetViews>
    <sheetView rightToLeft="1" topLeftCell="A16" workbookViewId="0">
      <selection activeCell="K30" sqref="K30"/>
    </sheetView>
  </sheetViews>
  <sheetFormatPr defaultRowHeight="15"/>
  <cols>
    <col min="1" max="1" width="22.5703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4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31" width="3" bestFit="1" customWidth="1"/>
    <col min="32" max="32" width="4.85546875" bestFit="1" customWidth="1"/>
    <col min="33" max="33" width="4" bestFit="1" customWidth="1"/>
    <col min="34" max="34" width="3.28515625" bestFit="1" customWidth="1"/>
    <col min="35" max="35" width="5.28515625" bestFit="1" customWidth="1"/>
    <col min="36" max="36" width="3" bestFit="1" customWidth="1"/>
    <col min="37" max="37" width="4.28515625" bestFit="1" customWidth="1"/>
    <col min="38" max="38" width="6.42578125" bestFit="1" customWidth="1"/>
    <col min="39" max="39" width="4.5703125" bestFit="1" customWidth="1"/>
    <col min="40" max="40" width="4.85546875" bestFit="1" customWidth="1"/>
  </cols>
  <sheetData>
    <row r="1" spans="1:40" ht="22.5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0.2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1:40">
      <c r="A3" s="32" t="s">
        <v>0</v>
      </c>
      <c r="B3" s="125" t="s">
        <v>1</v>
      </c>
      <c r="C3" s="125" t="s">
        <v>2</v>
      </c>
      <c r="D3" s="125" t="s">
        <v>3</v>
      </c>
      <c r="E3" s="125" t="s">
        <v>4</v>
      </c>
      <c r="F3" s="125" t="s">
        <v>5</v>
      </c>
      <c r="G3" s="125" t="s">
        <v>45</v>
      </c>
      <c r="H3" s="125" t="s">
        <v>44</v>
      </c>
      <c r="I3" s="127" t="s">
        <v>46</v>
      </c>
      <c r="J3" s="125" t="s">
        <v>47</v>
      </c>
      <c r="K3" s="125" t="s">
        <v>48</v>
      </c>
      <c r="L3" s="125" t="s">
        <v>43</v>
      </c>
      <c r="M3" s="125" t="s">
        <v>49</v>
      </c>
      <c r="N3" s="125" t="s">
        <v>50</v>
      </c>
      <c r="O3" s="125" t="s">
        <v>51</v>
      </c>
      <c r="P3" s="125" t="s">
        <v>52</v>
      </c>
      <c r="Q3" s="125" t="s">
        <v>53</v>
      </c>
      <c r="R3" s="125" t="s">
        <v>54</v>
      </c>
      <c r="S3" s="125" t="s">
        <v>55</v>
      </c>
      <c r="T3" s="125" t="s">
        <v>56</v>
      </c>
      <c r="U3" s="125" t="s">
        <v>57</v>
      </c>
      <c r="V3" s="125" t="s">
        <v>58</v>
      </c>
      <c r="W3" s="125" t="s">
        <v>59</v>
      </c>
      <c r="X3" s="125" t="s">
        <v>60</v>
      </c>
      <c r="Y3" s="125" t="s">
        <v>61</v>
      </c>
      <c r="Z3" s="125" t="s">
        <v>62</v>
      </c>
      <c r="AA3" s="125" t="s">
        <v>63</v>
      </c>
      <c r="AB3" s="125" t="s">
        <v>66</v>
      </c>
      <c r="AC3" s="125" t="s">
        <v>12</v>
      </c>
      <c r="AD3" s="125" t="s">
        <v>12</v>
      </c>
      <c r="AE3" s="125" t="s">
        <v>12</v>
      </c>
      <c r="AF3" s="125" t="s">
        <v>18</v>
      </c>
      <c r="AG3" s="129" t="s">
        <v>79</v>
      </c>
      <c r="AH3" s="130"/>
      <c r="AI3" s="130"/>
      <c r="AJ3" s="131"/>
      <c r="AK3" s="129" t="s">
        <v>6</v>
      </c>
      <c r="AL3" s="130"/>
      <c r="AM3" s="131"/>
      <c r="AN3" s="32" t="s">
        <v>7</v>
      </c>
    </row>
    <row r="4" spans="1:40">
      <c r="A4" s="32" t="s">
        <v>8</v>
      </c>
      <c r="B4" s="126"/>
      <c r="C4" s="126"/>
      <c r="D4" s="126"/>
      <c r="E4" s="126"/>
      <c r="F4" s="126"/>
      <c r="G4" s="126"/>
      <c r="H4" s="126"/>
      <c r="I4" s="128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2" t="s">
        <v>9</v>
      </c>
      <c r="AH4" s="32" t="s">
        <v>10</v>
      </c>
      <c r="AI4" s="32" t="s">
        <v>11</v>
      </c>
      <c r="AJ4" s="32" t="s">
        <v>12</v>
      </c>
      <c r="AK4" s="32" t="s">
        <v>13</v>
      </c>
      <c r="AL4" s="2" t="s">
        <v>14</v>
      </c>
      <c r="AM4" s="32" t="s">
        <v>15</v>
      </c>
      <c r="AN4" s="32"/>
    </row>
    <row r="5" spans="1:40" ht="18">
      <c r="A5" s="32" t="s">
        <v>72</v>
      </c>
      <c r="B5" s="96">
        <v>9</v>
      </c>
      <c r="C5" s="96">
        <v>0</v>
      </c>
      <c r="D5" s="96">
        <v>0</v>
      </c>
      <c r="E5" s="96">
        <v>3</v>
      </c>
      <c r="F5" s="96">
        <v>0</v>
      </c>
      <c r="G5" s="96">
        <v>0</v>
      </c>
      <c r="H5" s="96">
        <v>0</v>
      </c>
      <c r="I5" s="96">
        <v>10</v>
      </c>
      <c r="J5" s="96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f>SUM(B5:AE5)</f>
        <v>22</v>
      </c>
      <c r="AG5" s="96">
        <v>75</v>
      </c>
      <c r="AH5" s="96">
        <v>25</v>
      </c>
      <c r="AI5" s="96">
        <v>0</v>
      </c>
      <c r="AJ5" s="96">
        <v>0</v>
      </c>
      <c r="AK5" s="96">
        <v>10</v>
      </c>
      <c r="AL5" s="96">
        <v>3</v>
      </c>
      <c r="AM5" s="96">
        <v>9</v>
      </c>
      <c r="AN5" s="3">
        <f>SUM(AK5:AM5)</f>
        <v>22</v>
      </c>
    </row>
    <row r="6" spans="1:40" ht="18">
      <c r="A6" s="2" t="s">
        <v>73</v>
      </c>
      <c r="B6" s="96">
        <v>0</v>
      </c>
      <c r="C6" s="96">
        <v>0</v>
      </c>
      <c r="D6" s="96">
        <v>0</v>
      </c>
      <c r="E6" s="96">
        <v>0</v>
      </c>
      <c r="F6" s="96">
        <v>0</v>
      </c>
      <c r="G6" s="99">
        <v>5</v>
      </c>
      <c r="H6" s="96">
        <v>0</v>
      </c>
      <c r="I6" s="96">
        <v>0</v>
      </c>
      <c r="J6" s="96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f t="shared" ref="AF6:AF10" si="0">SUM(B6:AE6)</f>
        <v>5</v>
      </c>
      <c r="AG6" s="96">
        <v>0</v>
      </c>
      <c r="AH6" s="96">
        <v>0</v>
      </c>
      <c r="AI6" s="96">
        <v>0</v>
      </c>
      <c r="AJ6" s="96">
        <v>0</v>
      </c>
      <c r="AK6" s="96">
        <v>0</v>
      </c>
      <c r="AL6" s="96">
        <v>0</v>
      </c>
      <c r="AM6" s="96">
        <v>5</v>
      </c>
      <c r="AN6" s="3">
        <f t="shared" ref="AN6:AN10" si="1">SUM(AK6:AM6)</f>
        <v>5</v>
      </c>
    </row>
    <row r="7" spans="1:40" ht="18">
      <c r="A7" s="2" t="s">
        <v>74</v>
      </c>
      <c r="B7" s="96">
        <v>396</v>
      </c>
      <c r="C7" s="96">
        <v>445</v>
      </c>
      <c r="D7" s="96">
        <v>66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f t="shared" si="0"/>
        <v>907</v>
      </c>
      <c r="AG7" s="96">
        <v>98</v>
      </c>
      <c r="AH7" s="96">
        <v>2</v>
      </c>
      <c r="AI7" s="96">
        <v>0</v>
      </c>
      <c r="AJ7" s="96">
        <v>0</v>
      </c>
      <c r="AK7" s="96">
        <v>273</v>
      </c>
      <c r="AL7" s="96">
        <v>114</v>
      </c>
      <c r="AM7" s="96">
        <v>520</v>
      </c>
      <c r="AN7" s="3">
        <f t="shared" si="1"/>
        <v>907</v>
      </c>
    </row>
    <row r="8" spans="1:40" ht="18">
      <c r="A8" s="2" t="s">
        <v>75</v>
      </c>
      <c r="B8" s="96">
        <v>0</v>
      </c>
      <c r="C8" s="96">
        <v>10</v>
      </c>
      <c r="D8" s="96">
        <v>1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f t="shared" si="0"/>
        <v>11</v>
      </c>
      <c r="AG8" s="96">
        <v>100</v>
      </c>
      <c r="AH8" s="96">
        <v>0</v>
      </c>
      <c r="AI8" s="96">
        <v>0</v>
      </c>
      <c r="AJ8" s="96">
        <v>0</v>
      </c>
      <c r="AK8" s="96">
        <v>10</v>
      </c>
      <c r="AL8" s="96">
        <v>0</v>
      </c>
      <c r="AM8" s="96">
        <v>1</v>
      </c>
      <c r="AN8" s="3">
        <f t="shared" si="1"/>
        <v>11</v>
      </c>
    </row>
    <row r="9" spans="1:40" ht="18">
      <c r="A9" s="2" t="s">
        <v>76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f t="shared" si="0"/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v>0</v>
      </c>
      <c r="AN9" s="3">
        <f t="shared" si="1"/>
        <v>0</v>
      </c>
    </row>
    <row r="10" spans="1:40" ht="18">
      <c r="A10" s="32" t="s">
        <v>77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f t="shared" si="0"/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f t="shared" si="1"/>
        <v>0</v>
      </c>
    </row>
    <row r="11" spans="1:40">
      <c r="A11" s="32" t="s">
        <v>18</v>
      </c>
      <c r="B11" s="3">
        <f>SUM(B5:B10)</f>
        <v>405</v>
      </c>
      <c r="C11" s="3">
        <f t="shared" ref="C11:AN11" si="2">SUM(C5:C10)</f>
        <v>455</v>
      </c>
      <c r="D11" s="3">
        <f t="shared" si="2"/>
        <v>67</v>
      </c>
      <c r="E11" s="3">
        <f t="shared" si="2"/>
        <v>3</v>
      </c>
      <c r="F11" s="3">
        <f t="shared" si="2"/>
        <v>0</v>
      </c>
      <c r="G11" s="3">
        <f t="shared" si="2"/>
        <v>5</v>
      </c>
      <c r="H11" s="3">
        <f t="shared" si="2"/>
        <v>0</v>
      </c>
      <c r="I11" s="3">
        <f t="shared" si="2"/>
        <v>10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945</v>
      </c>
      <c r="AG11" s="3">
        <f t="shared" si="2"/>
        <v>273</v>
      </c>
      <c r="AH11" s="3">
        <f t="shared" si="2"/>
        <v>27</v>
      </c>
      <c r="AI11" s="3">
        <f t="shared" si="2"/>
        <v>0</v>
      </c>
      <c r="AJ11" s="3">
        <f t="shared" si="2"/>
        <v>0</v>
      </c>
      <c r="AK11" s="3">
        <f t="shared" si="2"/>
        <v>293</v>
      </c>
      <c r="AL11" s="3">
        <f t="shared" si="2"/>
        <v>117</v>
      </c>
      <c r="AM11" s="3">
        <f t="shared" si="2"/>
        <v>535</v>
      </c>
      <c r="AN11" s="3">
        <f t="shared" si="2"/>
        <v>945</v>
      </c>
    </row>
    <row r="12" spans="1:40" ht="20.25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4"/>
      <c r="AL12" s="4"/>
      <c r="AM12" s="4"/>
      <c r="AN12" s="4"/>
    </row>
    <row r="13" spans="1:40" ht="15" customHeight="1">
      <c r="A13" s="133" t="s">
        <v>16</v>
      </c>
      <c r="B13" s="135" t="s">
        <v>17</v>
      </c>
      <c r="C13" s="136"/>
      <c r="D13" s="136"/>
      <c r="E13" s="136"/>
      <c r="F13" s="136"/>
      <c r="G13" s="136"/>
      <c r="H13" s="136"/>
      <c r="I13" s="136"/>
      <c r="J13" s="136"/>
      <c r="K13" s="137"/>
      <c r="L13" s="135" t="s">
        <v>80</v>
      </c>
      <c r="M13" s="136"/>
      <c r="N13" s="136"/>
      <c r="O13" s="137"/>
      <c r="P13" s="29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1"/>
      <c r="AH13" s="23"/>
      <c r="AI13" s="23"/>
      <c r="AJ13" s="23"/>
      <c r="AL13" s="4"/>
      <c r="AM13" s="4"/>
      <c r="AN13" s="4"/>
    </row>
    <row r="14" spans="1:40">
      <c r="A14" s="134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12</v>
      </c>
      <c r="J14" s="26" t="s">
        <v>12</v>
      </c>
      <c r="K14" s="26" t="s">
        <v>18</v>
      </c>
      <c r="L14" s="7" t="s">
        <v>26</v>
      </c>
      <c r="M14" s="90" t="s">
        <v>27</v>
      </c>
      <c r="N14" s="90" t="s">
        <v>14</v>
      </c>
      <c r="O14" s="29" t="s">
        <v>15</v>
      </c>
      <c r="P14" s="2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1"/>
      <c r="AH14" s="23"/>
      <c r="AI14" s="23"/>
      <c r="AJ14" s="23"/>
      <c r="AL14" s="4"/>
      <c r="AM14" s="4"/>
      <c r="AN14" s="4"/>
    </row>
    <row r="15" spans="1:40">
      <c r="A15" s="91" t="s">
        <v>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20"/>
      <c r="AL15" s="4"/>
      <c r="AM15" s="4"/>
      <c r="AN15" s="4"/>
    </row>
    <row r="16" spans="1:40">
      <c r="A16" s="91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 t="shared" ref="K16:K17" si="3"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ref="P16:P17" si="4"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0"/>
      <c r="AL16" s="4"/>
      <c r="AM16" s="4"/>
      <c r="AN16" s="4"/>
    </row>
    <row r="17" spans="1:40">
      <c r="A17" s="8" t="s">
        <v>18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 t="shared" si="3"/>
        <v>0</v>
      </c>
      <c r="L17" s="3">
        <v>0</v>
      </c>
      <c r="M17" s="3">
        <v>0</v>
      </c>
      <c r="N17" s="3">
        <v>0</v>
      </c>
      <c r="O17" s="3">
        <v>0</v>
      </c>
      <c r="P17" s="3">
        <f t="shared" si="4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0"/>
      <c r="AL17" s="4"/>
      <c r="AM17" s="4"/>
      <c r="AN17" s="4"/>
    </row>
    <row r="18" spans="1:40" ht="20.25">
      <c r="A18" s="132" t="s">
        <v>41</v>
      </c>
      <c r="B18" s="132"/>
      <c r="C18" s="132"/>
      <c r="D18" s="132"/>
      <c r="E18" s="132"/>
      <c r="F18" s="132"/>
      <c r="G18" s="132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"/>
      <c r="AH18" s="4"/>
      <c r="AI18" s="4"/>
      <c r="AJ18" s="4"/>
      <c r="AK18" s="4"/>
      <c r="AL18" s="4"/>
      <c r="AM18" s="4"/>
      <c r="AN18" s="4"/>
    </row>
    <row r="19" spans="1:40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/>
      <c r="AH19" s="4"/>
      <c r="AI19" s="4"/>
      <c r="AJ19" s="4"/>
      <c r="AK19" s="4"/>
      <c r="AL19" s="4"/>
      <c r="AM19" s="4"/>
      <c r="AN19" s="4"/>
    </row>
    <row r="20" spans="1:40" ht="18">
      <c r="A20" s="10" t="s">
        <v>34</v>
      </c>
      <c r="B20" s="38">
        <v>0</v>
      </c>
      <c r="C20" s="38">
        <v>0</v>
      </c>
      <c r="D20" s="38">
        <v>1</v>
      </c>
      <c r="E20" s="38">
        <v>3</v>
      </c>
      <c r="F20" s="38">
        <v>0</v>
      </c>
      <c r="G20" s="3">
        <f>SUM(B20:F20)</f>
        <v>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4"/>
      <c r="AH20" s="4"/>
      <c r="AI20" s="4"/>
      <c r="AJ20" s="4"/>
      <c r="AK20" s="4"/>
      <c r="AL20" s="4"/>
      <c r="AM20" s="4"/>
      <c r="AN20" s="4"/>
    </row>
    <row r="21" spans="1:40" ht="18">
      <c r="A21" s="10" t="s">
        <v>35</v>
      </c>
      <c r="B21" s="38">
        <v>0</v>
      </c>
      <c r="C21" s="38">
        <v>2</v>
      </c>
      <c r="D21" s="38">
        <v>10</v>
      </c>
      <c r="E21" s="38">
        <v>2</v>
      </c>
      <c r="F21" s="38">
        <v>0</v>
      </c>
      <c r="G21" s="3">
        <f t="shared" ref="G21:G22" si="5">SUM(B21:F21)</f>
        <v>14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4"/>
      <c r="AH21" s="4"/>
      <c r="AI21" s="4"/>
      <c r="AJ21" s="4"/>
      <c r="AK21" s="4"/>
      <c r="AL21" s="4"/>
      <c r="AM21" s="4"/>
      <c r="AN21" s="4"/>
    </row>
    <row r="22" spans="1:40">
      <c r="A22" s="10" t="s">
        <v>18</v>
      </c>
      <c r="B22" s="3">
        <f>SUM(B20:B21)</f>
        <v>0</v>
      </c>
      <c r="C22" s="3">
        <f t="shared" ref="C22:F22" si="6">SUM(C20:C21)</f>
        <v>2</v>
      </c>
      <c r="D22" s="3">
        <f t="shared" si="6"/>
        <v>11</v>
      </c>
      <c r="E22" s="3">
        <f t="shared" si="6"/>
        <v>5</v>
      </c>
      <c r="F22" s="3">
        <f t="shared" si="6"/>
        <v>0</v>
      </c>
      <c r="G22" s="3">
        <f t="shared" si="5"/>
        <v>18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4"/>
      <c r="AH22" s="4"/>
      <c r="AI22" s="4"/>
      <c r="AJ22" s="4"/>
      <c r="AK22" s="4"/>
      <c r="AL22" s="4"/>
      <c r="AM22" s="4"/>
      <c r="AN22" s="4"/>
    </row>
    <row r="23" spans="1:40" ht="20.25">
      <c r="A23" s="132" t="s">
        <v>42</v>
      </c>
      <c r="B23" s="132"/>
      <c r="C23" s="132"/>
      <c r="D23" s="132"/>
      <c r="E23" s="132"/>
      <c r="F23" s="13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4"/>
      <c r="AL23" s="4"/>
      <c r="AM23" s="4"/>
      <c r="AN23" s="4"/>
    </row>
    <row r="24" spans="1:40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9"/>
      <c r="AI24" s="9"/>
      <c r="AJ24" s="9"/>
      <c r="AK24" s="17"/>
      <c r="AL24" s="17"/>
      <c r="AM24" s="4"/>
      <c r="AN24" s="4"/>
    </row>
    <row r="25" spans="1:40" ht="18">
      <c r="A25" s="15" t="s">
        <v>78</v>
      </c>
      <c r="B25" s="38">
        <v>0</v>
      </c>
      <c r="C25" s="38">
        <v>0</v>
      </c>
      <c r="D25" s="38">
        <v>0</v>
      </c>
      <c r="E25" s="38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7"/>
      <c r="AL25" s="17"/>
      <c r="AM25" s="4"/>
      <c r="AN25" s="4"/>
    </row>
    <row r="26" spans="1:40" ht="18">
      <c r="A26" s="14" t="s">
        <v>36</v>
      </c>
      <c r="B26" s="38">
        <v>0</v>
      </c>
      <c r="C26" s="38">
        <v>0</v>
      </c>
      <c r="D26" s="38">
        <v>0</v>
      </c>
      <c r="E26" s="38">
        <v>0</v>
      </c>
      <c r="F26" s="3">
        <f t="shared" ref="F26:F31" si="7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7"/>
      <c r="AL26" s="17"/>
      <c r="AM26" s="4"/>
      <c r="AN26" s="4"/>
    </row>
    <row r="27" spans="1:40" ht="18">
      <c r="A27" s="14" t="s">
        <v>37</v>
      </c>
      <c r="B27" s="38">
        <v>0</v>
      </c>
      <c r="C27" s="38">
        <v>0</v>
      </c>
      <c r="D27" s="38">
        <v>0</v>
      </c>
      <c r="E27" s="38">
        <v>0</v>
      </c>
      <c r="F27" s="3">
        <f t="shared" si="7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7"/>
      <c r="AL27" s="17"/>
      <c r="AM27" s="4"/>
      <c r="AN27" s="4"/>
    </row>
    <row r="28" spans="1:40" ht="18">
      <c r="A28" s="14" t="s">
        <v>71</v>
      </c>
      <c r="B28" s="100">
        <v>4</v>
      </c>
      <c r="C28" s="100">
        <v>8</v>
      </c>
      <c r="D28" s="100">
        <v>4</v>
      </c>
      <c r="E28" s="38">
        <v>0</v>
      </c>
      <c r="F28" s="3">
        <f t="shared" si="7"/>
        <v>16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4"/>
      <c r="AN28" s="4"/>
    </row>
    <row r="29" spans="1:40" ht="18">
      <c r="A29" s="14" t="s">
        <v>70</v>
      </c>
      <c r="B29" s="100">
        <v>32</v>
      </c>
      <c r="C29" s="100">
        <v>10</v>
      </c>
      <c r="D29" s="100">
        <v>6</v>
      </c>
      <c r="E29" s="100">
        <v>0</v>
      </c>
      <c r="F29" s="3">
        <f t="shared" si="7"/>
        <v>48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4"/>
      <c r="AN29" s="4"/>
    </row>
    <row r="30" spans="1:40" ht="18">
      <c r="A30" s="14" t="s">
        <v>68</v>
      </c>
      <c r="B30" s="38">
        <v>0</v>
      </c>
      <c r="C30" s="38">
        <v>0</v>
      </c>
      <c r="D30" s="38">
        <v>0</v>
      </c>
      <c r="E30" s="38">
        <v>0</v>
      </c>
      <c r="F30" s="3">
        <f t="shared" si="7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4"/>
      <c r="AN30" s="4"/>
    </row>
    <row r="31" spans="1:40" ht="18">
      <c r="A31" s="14" t="s">
        <v>67</v>
      </c>
      <c r="B31" s="38">
        <v>0</v>
      </c>
      <c r="C31" s="38">
        <v>0</v>
      </c>
      <c r="D31" s="38">
        <v>0</v>
      </c>
      <c r="E31" s="38">
        <v>0</v>
      </c>
      <c r="F31" s="3">
        <f t="shared" si="7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7"/>
      <c r="AL31" s="17"/>
      <c r="AM31" s="4"/>
      <c r="AN31" s="4"/>
    </row>
    <row r="32" spans="1:40" ht="18">
      <c r="A32" s="14" t="s">
        <v>69</v>
      </c>
      <c r="B32" s="38">
        <v>0</v>
      </c>
      <c r="C32" s="38">
        <v>0</v>
      </c>
      <c r="D32" s="38">
        <v>0</v>
      </c>
      <c r="E32" s="38">
        <v>0</v>
      </c>
      <c r="F32" s="3">
        <f>SUM(B32:E32)</f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4"/>
      <c r="AN32" s="4"/>
    </row>
    <row r="33" spans="1:40">
      <c r="A33" s="14" t="s">
        <v>38</v>
      </c>
      <c r="B33" s="3">
        <v>40</v>
      </c>
      <c r="C33" s="3">
        <v>8</v>
      </c>
      <c r="D33" s="3">
        <v>0</v>
      </c>
      <c r="E33" s="3">
        <v>0</v>
      </c>
      <c r="F33" s="3">
        <f>SUM(B33:E33)</f>
        <v>48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7"/>
      <c r="AL33" s="17"/>
      <c r="AM33" s="4"/>
      <c r="AN33" s="4"/>
    </row>
    <row r="34" spans="1:40" ht="17.25">
      <c r="A34" s="14" t="s">
        <v>18</v>
      </c>
      <c r="B34" s="19">
        <f>SUM(B25:B33)</f>
        <v>76</v>
      </c>
      <c r="C34" s="19">
        <f>SUM(C25:C33)</f>
        <v>26</v>
      </c>
      <c r="D34" s="19">
        <f>SUM(D25:D33)</f>
        <v>10</v>
      </c>
      <c r="E34" s="19">
        <f>SUM(E25:E33)</f>
        <v>0</v>
      </c>
      <c r="F34" s="19">
        <f>SUM(F25:F33)</f>
        <v>112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</sheetData>
  <mergeCells count="41">
    <mergeCell ref="A23:F23"/>
    <mergeCell ref="AK3:AM3"/>
    <mergeCell ref="A12:O12"/>
    <mergeCell ref="A13:A14"/>
    <mergeCell ref="B13:K13"/>
    <mergeCell ref="L13:O13"/>
    <mergeCell ref="A18:G18"/>
    <mergeCell ref="AB3:AB4"/>
    <mergeCell ref="AC3:AC4"/>
    <mergeCell ref="AD3:AD4"/>
    <mergeCell ref="AE3:AE4"/>
    <mergeCell ref="AF3:AF4"/>
    <mergeCell ref="AG3:AJ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O3:O4"/>
    <mergeCell ref="A1:AN1"/>
    <mergeCell ref="A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اردستان</vt:lpstr>
      <vt:lpstr>خميني شهر</vt:lpstr>
      <vt:lpstr>فريدن</vt:lpstr>
      <vt:lpstr>شهرضا</vt:lpstr>
      <vt:lpstr>تيران وكرون</vt:lpstr>
      <vt:lpstr>خوانسار</vt:lpstr>
      <vt:lpstr>دهاقان</vt:lpstr>
      <vt:lpstr>فريدونشهر</vt:lpstr>
      <vt:lpstr>مباركه</vt:lpstr>
      <vt:lpstr>كاشان</vt:lpstr>
      <vt:lpstr>نجف اباد </vt:lpstr>
      <vt:lpstr>نطنز</vt:lpstr>
      <vt:lpstr>چادگان</vt:lpstr>
      <vt:lpstr>برخوار</vt:lpstr>
      <vt:lpstr>لنجان</vt:lpstr>
      <vt:lpstr>خور </vt:lpstr>
      <vt:lpstr>اران</vt:lpstr>
      <vt:lpstr>بوئين</vt:lpstr>
      <vt:lpstr>فلاورجان</vt:lpstr>
      <vt:lpstr>نايين</vt:lpstr>
      <vt:lpstr>شاهين شهر</vt:lpstr>
      <vt:lpstr>گلپايگان</vt:lpstr>
      <vt:lpstr>سميرم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2015-02-08T06:35:08Z</cp:lastPrinted>
  <dcterms:created xsi:type="dcterms:W3CDTF">2014-04-27T05:38:49Z</dcterms:created>
  <dcterms:modified xsi:type="dcterms:W3CDTF">2016-05-10T08:11:03Z</dcterms:modified>
</cp:coreProperties>
</file>