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15" yWindow="75" windowWidth="10590" windowHeight="9330"/>
  </bookViews>
  <sheets>
    <sheet name="فرم الف" sheetId="1" r:id="rId1"/>
    <sheet name="فرم ب" sheetId="7" r:id="rId2"/>
    <sheet name="فرم ب 1" sheetId="4" r:id="rId3"/>
    <sheet name="فرم ب 2" sheetId="5" r:id="rId4"/>
    <sheet name="فرم ج" sheetId="8" r:id="rId5"/>
    <sheet name="توضیحات" sheetId="6" r:id="rId6"/>
  </sheets>
  <calcPr calcId="125725"/>
</workbook>
</file>

<file path=xl/calcChain.xml><?xml version="1.0" encoding="utf-8"?>
<calcChain xmlns="http://schemas.openxmlformats.org/spreadsheetml/2006/main">
  <c r="O18" i="5"/>
  <c r="O19"/>
  <c r="O20"/>
  <c r="O21"/>
  <c r="O22"/>
  <c r="O23"/>
  <c r="O16" i="4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7" i="7"/>
  <c r="P37"/>
  <c r="K37"/>
  <c r="L37"/>
  <c r="C44" i="1" l="1"/>
  <c r="M13" i="8" l="1"/>
  <c r="M12"/>
  <c r="M11"/>
  <c r="M10"/>
  <c r="M9"/>
  <c r="M8"/>
  <c r="M7"/>
  <c r="M6"/>
  <c r="M5"/>
  <c r="O17" i="5" l="1"/>
  <c r="O16"/>
  <c r="O15"/>
  <c r="O14"/>
  <c r="O13"/>
  <c r="O12"/>
  <c r="O11"/>
  <c r="O10"/>
  <c r="O9"/>
  <c r="O8"/>
  <c r="O7"/>
  <c r="O6"/>
  <c r="O5"/>
  <c r="O15" i="4"/>
  <c r="O14"/>
  <c r="O9"/>
  <c r="O6"/>
  <c r="O5"/>
  <c r="Q41" i="1"/>
  <c r="Q42"/>
  <c r="Q43"/>
  <c r="Q44"/>
  <c r="P41"/>
  <c r="P42"/>
  <c r="P43"/>
  <c r="P44"/>
  <c r="O41"/>
  <c r="O42"/>
  <c r="O43"/>
  <c r="O44"/>
  <c r="N41"/>
  <c r="N42"/>
  <c r="N43"/>
  <c r="N44"/>
  <c r="M41"/>
  <c r="M42"/>
  <c r="M43"/>
  <c r="M44"/>
  <c r="L41"/>
  <c r="L42"/>
  <c r="L43"/>
  <c r="L44"/>
  <c r="K41"/>
  <c r="K42"/>
  <c r="K43"/>
  <c r="K44"/>
  <c r="J41"/>
  <c r="J42"/>
  <c r="J43"/>
  <c r="J44"/>
  <c r="I41"/>
  <c r="I42"/>
  <c r="I43"/>
  <c r="I44"/>
  <c r="H41"/>
  <c r="H42"/>
  <c r="H43"/>
  <c r="H44"/>
  <c r="G41"/>
  <c r="G42"/>
  <c r="G43"/>
  <c r="G44"/>
  <c r="F41"/>
  <c r="F42"/>
  <c r="F43"/>
  <c r="F44"/>
  <c r="E41"/>
  <c r="E42"/>
  <c r="E43"/>
  <c r="E44"/>
  <c r="D41"/>
  <c r="D42"/>
  <c r="D43"/>
  <c r="D44"/>
  <c r="D40"/>
  <c r="E40"/>
  <c r="F40"/>
  <c r="G40"/>
  <c r="H40"/>
  <c r="I40"/>
  <c r="J40"/>
  <c r="K40"/>
  <c r="L40"/>
  <c r="M40"/>
  <c r="N40"/>
  <c r="O40"/>
  <c r="P40"/>
  <c r="Q40"/>
  <c r="C41"/>
  <c r="C42"/>
  <c r="C43"/>
  <c r="C40"/>
</calcChain>
</file>

<file path=xl/sharedStrings.xml><?xml version="1.0" encoding="utf-8"?>
<sst xmlns="http://schemas.openxmlformats.org/spreadsheetml/2006/main" count="625" uniqueCount="242">
  <si>
    <t>الف : جدول اطلاعات مجوزهای تاسيس صادره و واحدهاي به توليد رسيده</t>
  </si>
  <si>
    <t>نوع صنعت</t>
  </si>
  <si>
    <t>نوع فعالیت</t>
  </si>
  <si>
    <t>جوازتاسیس  صادره</t>
  </si>
  <si>
    <t>طرح هاي نيمه تمام با پيشرفت فيزيكي (درصد)</t>
  </si>
  <si>
    <t>کل جوازتاسیس     دارای اعتبارتا كنون</t>
  </si>
  <si>
    <t>کل جوازهاي ابطالي سال جاری</t>
  </si>
  <si>
    <t>زير 20</t>
  </si>
  <si>
    <t xml:space="preserve">صنايع تبديلي باغي </t>
  </si>
  <si>
    <t>تعداد(فقره)</t>
  </si>
  <si>
    <t>سرمایه ثابت(میلیارد ریال)</t>
  </si>
  <si>
    <t>اشتغال(نفر)</t>
  </si>
  <si>
    <t>ظرفیت اسمی(هزارتن)</t>
  </si>
  <si>
    <t>جذب موادخام(هزارتن)</t>
  </si>
  <si>
    <t xml:space="preserve">صنايع تبديلي دامي </t>
  </si>
  <si>
    <t>صنايع تبديلي  زراعي</t>
  </si>
  <si>
    <t>صنايع تبديلي  شيلاتي</t>
  </si>
  <si>
    <t>خوراک دام و طیور</t>
  </si>
  <si>
    <t>جمع كل</t>
  </si>
  <si>
    <t>سردخانه</t>
  </si>
  <si>
    <t>کود</t>
  </si>
  <si>
    <t>توضيحات مربوط به جداول:</t>
  </si>
  <si>
    <t>ردیف</t>
  </si>
  <si>
    <t>نام متقاضی یا شرکت</t>
  </si>
  <si>
    <t>عنوان طرح</t>
  </si>
  <si>
    <t>شهرستان محل اجرا</t>
  </si>
  <si>
    <t>تلفن متقاضی</t>
  </si>
  <si>
    <t>تاریخ اخذ پروانه بهره برداری</t>
  </si>
  <si>
    <t>روز</t>
  </si>
  <si>
    <t>20-40</t>
  </si>
  <si>
    <t>41-60</t>
  </si>
  <si>
    <t>61-99</t>
  </si>
  <si>
    <t xml:space="preserve">ماه </t>
  </si>
  <si>
    <t xml:space="preserve">سال </t>
  </si>
  <si>
    <t>جذب ماده خام (هزار تن)</t>
  </si>
  <si>
    <t>ظرفیت تولید(هزار تن)</t>
  </si>
  <si>
    <t>سهم متقاضی (میلیارد ریال)</t>
  </si>
  <si>
    <t>واحد های به تولید رسیده</t>
  </si>
  <si>
    <t>اشتغال</t>
  </si>
  <si>
    <t>جواز تاسیس صادره درسال جاری</t>
  </si>
  <si>
    <t>كل واحدهاي به توليدرسيده تاکنون</t>
  </si>
  <si>
    <t>تسهیلات بانکی دریافتی(میلیارد ریال)</t>
  </si>
  <si>
    <t>پروانه بهره برداری ابطالي  در سال جاری</t>
  </si>
  <si>
    <t xml:space="preserve"> پروانه  بهره برداری صادره در سالجاری</t>
  </si>
  <si>
    <t>صندوق توسعه ملی(میلیارد ریال)</t>
  </si>
  <si>
    <t>جمع سرمایه گذاری(میلیارد ریال)</t>
  </si>
  <si>
    <t>کل واحدهای به تولید رسیده دارای پروانه بهره برداری</t>
  </si>
  <si>
    <t>صدورجواز توسعه در سال جاری</t>
  </si>
  <si>
    <t>پروانه بهره برداری انتقالی از صمت در سال جاری</t>
  </si>
  <si>
    <t>جواز های انتقالی از صمت در سال جاری</t>
  </si>
  <si>
    <t>تذکر: طرحهایی به عنوان واحد های به توسعه رسیده محسوب میشوند که عملیات اجرایی توسعه آنها به پایان رسیده و منجر به صدوراصلاحیه بهره برداری شده باشد.</t>
  </si>
  <si>
    <t>بدیهی است فقط مقادیری که در طرح توسعه افزایش پیدا کرده اند آورده میشوند .نه کل مقادیر.</t>
  </si>
  <si>
    <t>تذکر: واحدهای انتقالی از صمت  به آمار کل واحد ها افزوده میشوند و جزو عملکرد سالجاری قرار نمیگیرند.</t>
  </si>
  <si>
    <t>طرح توسعه منتج به صدور اصلاحیه بهره برداری</t>
  </si>
  <si>
    <t>جمع ستون های متمایز شده در جدول ب دقیقا باید با جمع کل ستون  پروانه  بهره برداری صادره در سالجاری  در جدول الف منطبق باشد.</t>
  </si>
  <si>
    <r>
      <t xml:space="preserve">تذکر:جمع ستون های متمایز شده دقیقا باید با جمع کل ستون  </t>
    </r>
    <r>
      <rPr>
        <b/>
        <i/>
        <sz val="11"/>
        <color theme="1"/>
        <rFont val="Arial"/>
        <family val="2"/>
        <scheme val="minor"/>
      </rPr>
      <t>پروانه  بهره برداری صادره در سالجاری</t>
    </r>
    <r>
      <rPr>
        <sz val="11"/>
        <color theme="1"/>
        <rFont val="Arial"/>
        <family val="2"/>
        <scheme val="minor"/>
      </rPr>
      <t xml:space="preserve">  در جدول الف منطبق باشد.</t>
    </r>
  </si>
  <si>
    <t xml:space="preserve"> طرحهایی به عنوان واحد های به توسعه رسیده محسوب میشوند که عملیات اجرایی توسعه آنها به پایان رسیده و منجر به صدوراصلاحیه بهره برداری شده باشد.</t>
  </si>
  <si>
    <t>واحدهای انتقالی از صمت  به آمار کل واحد ها افزوده میشوند و جزو عملکرد سالجاری قرار نمیگیرند.</t>
  </si>
  <si>
    <t>و در آخر تقاضا میشود تنها در این جداول کار شود.</t>
  </si>
  <si>
    <t>توضیحات</t>
  </si>
  <si>
    <t>جذب ماده خام هریک از محصولات(تن)</t>
  </si>
  <si>
    <t>ظرفیت اسمی هریک از محصولات(تن)</t>
  </si>
  <si>
    <t>کد ایسیک</t>
  </si>
  <si>
    <t>نوع فعالیت/ محصولات</t>
  </si>
  <si>
    <t>سرمایه گذاری ثابت(میلیون ریال)</t>
  </si>
  <si>
    <t>مدت اعتبار (دائمی/پنج ساله)</t>
  </si>
  <si>
    <r>
      <t>محل اخذ پروانه (</t>
    </r>
    <r>
      <rPr>
        <b/>
        <sz val="10"/>
        <color theme="1"/>
        <rFont val="B Mitra"/>
        <charset val="178"/>
      </rPr>
      <t>جهاد/انتقالی</t>
    </r>
    <r>
      <rPr>
        <b/>
        <sz val="11"/>
        <color theme="1"/>
        <rFont val="B Mitra"/>
        <charset val="178"/>
      </rPr>
      <t>)</t>
    </r>
  </si>
  <si>
    <t xml:space="preserve">تاریخ اخذ پروانه </t>
  </si>
  <si>
    <t>تلفن تماس</t>
  </si>
  <si>
    <t>ناحیه/ شهرک صنعتی/...</t>
  </si>
  <si>
    <t>بخش</t>
  </si>
  <si>
    <t>شهر</t>
  </si>
  <si>
    <t>استان</t>
  </si>
  <si>
    <t>نام واحد</t>
  </si>
  <si>
    <t>جمع</t>
  </si>
  <si>
    <t>ب : جدول اطلاعات واحد های به توسعه رسیده درشش ماهه اول سال 1402</t>
  </si>
  <si>
    <t>ب : جدول اطلاعات واحد های به بهره برداری رسیده در شش ماهه اول سال 1402</t>
  </si>
  <si>
    <r>
      <t xml:space="preserve"> گزارش عملکرد طرحهای صنایع تبدیلی وتکمیلی بخش کشاورزی استان</t>
    </r>
    <r>
      <rPr>
        <b/>
        <sz val="10"/>
        <rFont val="B Titr"/>
        <charset val="178"/>
      </rPr>
      <t xml:space="preserve"> شش ماهه اول </t>
    </r>
    <r>
      <rPr>
        <sz val="10"/>
        <rFont val="B Titr"/>
        <charset val="178"/>
      </rPr>
      <t>در سال1402</t>
    </r>
  </si>
  <si>
    <t>ب : جدول اطلاعات واحد های انتقال یافته در شش ماهه اول سال 1402</t>
  </si>
  <si>
    <r>
      <t xml:space="preserve">ج : جدول اطلاعات واحد های </t>
    </r>
    <r>
      <rPr>
        <b/>
        <sz val="18"/>
        <color rgb="FFFF0000"/>
        <rFont val="B Nazanin"/>
        <charset val="178"/>
      </rPr>
      <t>بازسازی و نوسازی</t>
    </r>
    <r>
      <rPr>
        <b/>
        <sz val="18"/>
        <color theme="1"/>
        <rFont val="B Nazanin"/>
        <charset val="178"/>
      </rPr>
      <t xml:space="preserve"> شده در شش ماهه اول سال 1402</t>
    </r>
  </si>
  <si>
    <t>تسهیلات  دریافتی(میلیارد ریال)</t>
  </si>
  <si>
    <t>شرکت کیمیا دانه زنده رود</t>
  </si>
  <si>
    <t>محمد علی مسیبی</t>
  </si>
  <si>
    <t>شرکت هادی نخل بی همتا</t>
  </si>
  <si>
    <t>محمد حر</t>
  </si>
  <si>
    <t>محمدعلی عرب لودریچه</t>
  </si>
  <si>
    <t>محمدرضا بختیاری</t>
  </si>
  <si>
    <t>علی رضائی دینانی</t>
  </si>
  <si>
    <t>روح اله یونسی</t>
  </si>
  <si>
    <t xml:space="preserve">امراله رضائی </t>
  </si>
  <si>
    <t>شرکت هیرود تجارت مروارید آسیا</t>
  </si>
  <si>
    <t>شرکت بین المللی یکتا الماس فاخر</t>
  </si>
  <si>
    <t>سید امید پروی نیان</t>
  </si>
  <si>
    <t>محمد جواد کریمی</t>
  </si>
  <si>
    <t>مرتضی سرتاج</t>
  </si>
  <si>
    <t>شرکت رویان سلامت نقش جهان</t>
  </si>
  <si>
    <t>شهرضا</t>
  </si>
  <si>
    <t>مرکزی</t>
  </si>
  <si>
    <t>شاهين شهر و ميمه</t>
  </si>
  <si>
    <t>هرند</t>
  </si>
  <si>
    <t>اصفهان</t>
  </si>
  <si>
    <t>خمینی شهر</t>
  </si>
  <si>
    <t>نجف آباد</t>
  </si>
  <si>
    <t>برخوار</t>
  </si>
  <si>
    <t>حبیب آباد</t>
  </si>
  <si>
    <t>شهرک رازی</t>
  </si>
  <si>
    <t>-</t>
  </si>
  <si>
    <t xml:space="preserve">اجاره ای زمین دولتی </t>
  </si>
  <si>
    <t>زمین شخصی</t>
  </si>
  <si>
    <t>چرمشهر</t>
  </si>
  <si>
    <t xml:space="preserve"> اجاره ای زمین شخصی</t>
  </si>
  <si>
    <t>اراضی ملی</t>
  </si>
  <si>
    <t>اراضی ملی حاجی آباد</t>
  </si>
  <si>
    <t>رازی</t>
  </si>
  <si>
    <t>کمشچه</t>
  </si>
  <si>
    <t>سروش</t>
  </si>
  <si>
    <t>09133211929- 53516423</t>
  </si>
  <si>
    <t>09131187709</t>
  </si>
  <si>
    <t>09131116655-32651205</t>
  </si>
  <si>
    <t>09133138956-37769887</t>
  </si>
  <si>
    <t>09133331335</t>
  </si>
  <si>
    <t>09131134594-36691675</t>
  </si>
  <si>
    <t>جهاد</t>
  </si>
  <si>
    <t>پنج ساله</t>
  </si>
  <si>
    <t>خوراک آماده آبزیان</t>
  </si>
  <si>
    <t>خوراک آماده سگ و گربه</t>
  </si>
  <si>
    <t>بسته بندی سبزیجات و صیفی جات تازه</t>
  </si>
  <si>
    <t>بستر کشت از ضایعات سلولزی</t>
  </si>
  <si>
    <t>کودهای گیاهی(صرفا بسته بندی بیوکمپوست گیاهی)</t>
  </si>
  <si>
    <t>کله و پاچه حاصل از کشتارگاه دام</t>
  </si>
  <si>
    <t>تولید و عمل آوری تولیدات جانبی خوراکی (خوراک انسان)کشتارگاه دام</t>
  </si>
  <si>
    <t xml:space="preserve">تولید پودر گوشت طیورحاصل از کشتارگاه طیور(خوراک حیوان) </t>
  </si>
  <si>
    <t>ورمی کمپوست گیاهی</t>
  </si>
  <si>
    <t>کمپوست گیاهی</t>
  </si>
  <si>
    <t>بسته بندی انواع بذر</t>
  </si>
  <si>
    <t>بادام درختی فرآوری شده</t>
  </si>
  <si>
    <t>بادام زمینی فرآوری شده</t>
  </si>
  <si>
    <t>بسته بندی غلات</t>
  </si>
  <si>
    <t>انواع دانه ، میوه و خشکبار آجیلی فراوری شده و پودر پوست آن</t>
  </si>
  <si>
    <t xml:space="preserve">بسته بندی حبوبات </t>
  </si>
  <si>
    <t xml:space="preserve">تخمه آفتابگردان فرآوری شده </t>
  </si>
  <si>
    <t xml:space="preserve">کشمش </t>
  </si>
  <si>
    <t xml:space="preserve">بسته بندی برنج </t>
  </si>
  <si>
    <t>گوشت مرغ تازه بسته بندی شده</t>
  </si>
  <si>
    <t>گوشت مرغ منجمد بسته بندی شده</t>
  </si>
  <si>
    <t xml:space="preserve">بسته بندی کاکائو و فرآورده بر پایه کاکائو </t>
  </si>
  <si>
    <t xml:space="preserve">طعم دهی و بسته بندی چای </t>
  </si>
  <si>
    <t xml:space="preserve">بسته بندی قهوه و فرآورده بر پایه قهوه </t>
  </si>
  <si>
    <t xml:space="preserve">کاپوچینو </t>
  </si>
  <si>
    <t>انواع ساندويچ</t>
  </si>
  <si>
    <t xml:space="preserve"> لیموعمانی خشک </t>
  </si>
  <si>
    <t xml:space="preserve">آلو بخارایی خشک </t>
  </si>
  <si>
    <t xml:space="preserve">  زرشک خشک </t>
  </si>
  <si>
    <t>بسته بندی سویا</t>
  </si>
  <si>
    <t xml:space="preserve"> کشمش</t>
  </si>
  <si>
    <t>بسته بندی حبوبات</t>
  </si>
  <si>
    <t>0200412336</t>
  </si>
  <si>
    <t>1549512369</t>
  </si>
  <si>
    <t>9361523959-32307187</t>
  </si>
  <si>
    <t xml:space="preserve"> سید اکبر نوری</t>
  </si>
  <si>
    <t xml:space="preserve">شرکت تهیه و تولید و بسته بندی مواد غذایی گلسا </t>
  </si>
  <si>
    <t>رسول صالحی</t>
  </si>
  <si>
    <t>شرکت صنایع غذایی جهان بهنوش گیتی</t>
  </si>
  <si>
    <t>شرکت طرفه سبز اسپادانا</t>
  </si>
  <si>
    <t>شرکت تولید خوراک دام و طیور آزمون دانه غرب سپاهان</t>
  </si>
  <si>
    <t xml:space="preserve">وحید ناظمی </t>
  </si>
  <si>
    <t>احمد رضا سمیعی</t>
  </si>
  <si>
    <t>مهدی میرمجربیان</t>
  </si>
  <si>
    <t>ابراهیم فرخی</t>
  </si>
  <si>
    <t>بسته بندی عسل</t>
  </si>
  <si>
    <t xml:space="preserve">انواع افزودنی مجاز مورد مصرف در صنایع غذایی </t>
  </si>
  <si>
    <t xml:space="preserve">بسته بندی دانه های روغنی و غیر روغنی به جز خشکبار </t>
  </si>
  <si>
    <t xml:space="preserve">بیکینگ پودر </t>
  </si>
  <si>
    <t>غلات پوست گیری شده و نیم کوب شده</t>
  </si>
  <si>
    <t xml:space="preserve">بسته بندی انواع آرد غلات </t>
  </si>
  <si>
    <t>بسته بندی محصولات غذایی آردی</t>
  </si>
  <si>
    <t>غلات پرک شده</t>
  </si>
  <si>
    <t>بسته بندی  قند و شکر</t>
  </si>
  <si>
    <t xml:space="preserve">انواع شیرینی آردی به جز دونات، پیراشکی و تارت </t>
  </si>
  <si>
    <t xml:space="preserve">پسته فرآوری شده حتی به صورت خلال </t>
  </si>
  <si>
    <t xml:space="preserve"> بادام درختی فرآوری شده </t>
  </si>
  <si>
    <t xml:space="preserve"> گردو فرآوری شده </t>
  </si>
  <si>
    <t xml:space="preserve"> فندق فرآوری شده </t>
  </si>
  <si>
    <t xml:space="preserve"> بادام زمینی فرآوری شده </t>
  </si>
  <si>
    <t xml:space="preserve">کره گردو </t>
  </si>
  <si>
    <t xml:space="preserve">کره پسته </t>
  </si>
  <si>
    <t xml:space="preserve">کره فندق </t>
  </si>
  <si>
    <t xml:space="preserve">کره بادام زمینی </t>
  </si>
  <si>
    <t xml:space="preserve">تخمه کدو فرآوری شده </t>
  </si>
  <si>
    <t xml:space="preserve">کره نارگیل </t>
  </si>
  <si>
    <t xml:space="preserve">خوراک آماده دام </t>
  </si>
  <si>
    <t xml:space="preserve">بسته بندی عسل </t>
  </si>
  <si>
    <t>عسل طبیعی پروبیوتیک</t>
  </si>
  <si>
    <t>بسته بندی ژله رویال</t>
  </si>
  <si>
    <t>بسته بندی بره موم</t>
  </si>
  <si>
    <t>فرآوری عسل طبیعی</t>
  </si>
  <si>
    <t xml:space="preserve">کود حیوانی غنی شده دام </t>
  </si>
  <si>
    <t>کودهای زیستی مایع</t>
  </si>
  <si>
    <t xml:space="preserve">بسته بندی نمک تصفیه شده خوراکی (طعام) </t>
  </si>
  <si>
    <t>انواع میوه خشک فرآوری شده</t>
  </si>
  <si>
    <t>خوانسار</t>
  </si>
  <si>
    <t>09131711060</t>
  </si>
  <si>
    <t>9131696136-53309360</t>
  </si>
  <si>
    <t>09134336033-42695412</t>
  </si>
  <si>
    <t>9131120328-45247777</t>
  </si>
  <si>
    <t>شرکت تولیدی شکوفه آرد</t>
  </si>
  <si>
    <t>شرکت زیبا مرغ اصفهان</t>
  </si>
  <si>
    <t>شرکت آرد اطلس اصفهان</t>
  </si>
  <si>
    <t>شرکت کارخانه آرد عظیم گلپا</t>
  </si>
  <si>
    <t>شرکت تولیدی آرد لاله</t>
  </si>
  <si>
    <t>شرکت کارخانه جات تولیدی و صنعتی آرد غنچه اصفهان</t>
  </si>
  <si>
    <t>اصغر نوروزی طالخونچه</t>
  </si>
  <si>
    <t>شرکت سردخانه سرد و سلامت اصفهان</t>
  </si>
  <si>
    <t>محسن صابری</t>
  </si>
  <si>
    <t xml:space="preserve">سبوس گندم(حتی به صورت پودر) </t>
  </si>
  <si>
    <t xml:space="preserve">آرد گندم </t>
  </si>
  <si>
    <t xml:space="preserve">کشتارگاه مرغ </t>
  </si>
  <si>
    <t xml:space="preserve">گوشت مرغ تازه بسته بندی شده </t>
  </si>
  <si>
    <t xml:space="preserve">گوشت مرغ منجمد بسته بندی شده </t>
  </si>
  <si>
    <t xml:space="preserve">تولید و عمل آوری تولیدات جانبی خوراکی (خوراک انسان) کشتارگاه طیور </t>
  </si>
  <si>
    <t xml:space="preserve">پای مرغ حاصل از کشتارگاه طیور(خوراک انسان) </t>
  </si>
  <si>
    <t>سبوس گندم (حتی به صورت پودر)</t>
  </si>
  <si>
    <t>انواع آرد غنی شده</t>
  </si>
  <si>
    <t>آرد گندم</t>
  </si>
  <si>
    <t>انواع غلات پوست گیری شده (با سبوس یا بدون سبوس)</t>
  </si>
  <si>
    <t>ذخیره سازی و نگهداری مواد غذایی در سردخانه در دمای بالای صفر درجه سانتیگراد</t>
  </si>
  <si>
    <t>مبارکه</t>
  </si>
  <si>
    <t>گلپایگان</t>
  </si>
  <si>
    <t>بسته بندی خشکبار</t>
  </si>
  <si>
    <t xml:space="preserve">بسته بندی چای </t>
  </si>
  <si>
    <t>بسته بندی حبوبات و غلات و برنج</t>
  </si>
  <si>
    <t>بسته بندی خشكبار</t>
  </si>
  <si>
    <t>بسته بندی قند و شكر</t>
  </si>
  <si>
    <t xml:space="preserve">انواع قهوه فوری </t>
  </si>
  <si>
    <t>بسته بندی کاکائو و فرآورده برپایه کاکائو</t>
  </si>
  <si>
    <t>طعم دهی و بسته بندی چای سیاه</t>
  </si>
  <si>
    <t>کشتارگاه مرغ</t>
  </si>
  <si>
    <t>شرکت کیمیا تجارت شریف</t>
  </si>
  <si>
    <t>شرکت گیتی نگین ایرانیان</t>
  </si>
  <si>
    <t>شرکت تولیدی کشاورزی سپاهان مرغ</t>
  </si>
  <si>
    <t>نام و امضاي مدیر :سید حسین کشفی</t>
  </si>
  <si>
    <t>نام و تلفن تماس تنظیم کننده: ابوذر ابراهیمی 031379131011</t>
  </si>
</sst>
</file>

<file path=xl/styles.xml><?xml version="1.0" encoding="utf-8"?>
<styleSheet xmlns="http://schemas.openxmlformats.org/spreadsheetml/2006/main">
  <fonts count="22">
    <font>
      <sz val="11"/>
      <color theme="1"/>
      <name val="Arial"/>
      <family val="2"/>
      <scheme val="minor"/>
    </font>
    <font>
      <sz val="10"/>
      <name val="B Titr"/>
      <charset val="178"/>
    </font>
    <font>
      <b/>
      <sz val="10"/>
      <name val="B Titr"/>
      <charset val="178"/>
    </font>
    <font>
      <sz val="8"/>
      <name val="B Titr"/>
      <charset val="178"/>
    </font>
    <font>
      <b/>
      <sz val="8"/>
      <name val="B Titr"/>
      <charset val="178"/>
    </font>
    <font>
      <sz val="8"/>
      <name val="Arial"/>
      <family val="2"/>
    </font>
    <font>
      <b/>
      <sz val="11"/>
      <color theme="1"/>
      <name val="B Nazanin"/>
      <charset val="178"/>
    </font>
    <font>
      <b/>
      <sz val="18"/>
      <color theme="1"/>
      <name val="B Nazanin"/>
      <charset val="178"/>
    </font>
    <font>
      <b/>
      <sz val="12"/>
      <name val="B Nazanin"/>
      <charset val="178"/>
    </font>
    <font>
      <b/>
      <sz val="8"/>
      <name val="B Nazanin"/>
      <charset val="178"/>
    </font>
    <font>
      <b/>
      <sz val="14"/>
      <name val="B Nazanin"/>
      <charset val="178"/>
    </font>
    <font>
      <sz val="14"/>
      <color theme="1"/>
      <name val="B Nazanin"/>
      <charset val="178"/>
    </font>
    <font>
      <b/>
      <sz val="8"/>
      <color theme="1"/>
      <name val="B Nazanin"/>
      <charset val="178"/>
    </font>
    <font>
      <b/>
      <i/>
      <sz val="11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sz val="14"/>
      <color theme="1"/>
      <name val="B Zar"/>
      <charset val="178"/>
    </font>
    <font>
      <b/>
      <sz val="11"/>
      <color theme="1"/>
      <name val="B Mitra"/>
      <charset val="178"/>
    </font>
    <font>
      <b/>
      <sz val="10"/>
      <color theme="1"/>
      <name val="B Mitra"/>
      <charset val="178"/>
    </font>
    <font>
      <sz val="18"/>
      <color theme="1"/>
      <name val="B Titr"/>
      <charset val="178"/>
    </font>
    <font>
      <b/>
      <sz val="18"/>
      <color rgb="FFFF0000"/>
      <name val="B Nazanin"/>
      <charset val="178"/>
    </font>
    <font>
      <sz val="14"/>
      <name val="B Nazanin"/>
      <charset val="178"/>
    </font>
    <font>
      <sz val="14"/>
      <name val="B Zar"/>
      <charset val="17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vertical="center" shrinkToFit="1"/>
    </xf>
    <xf numFmtId="0" fontId="4" fillId="3" borderId="0" xfId="0" applyFont="1" applyFill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 readingOrder="2"/>
    </xf>
    <xf numFmtId="0" fontId="1" fillId="3" borderId="19" xfId="0" applyFont="1" applyFill="1" applyBorder="1" applyAlignment="1">
      <alignment horizontal="center" vertical="center" shrinkToFit="1" readingOrder="2"/>
    </xf>
    <xf numFmtId="0" fontId="1" fillId="3" borderId="0" xfId="0" applyFont="1" applyFill="1" applyAlignment="1">
      <alignment horizontal="center" vertical="center" shrinkToFit="1" readingOrder="2"/>
    </xf>
    <xf numFmtId="0" fontId="1" fillId="3" borderId="16" xfId="0" applyFont="1" applyFill="1" applyBorder="1" applyAlignment="1">
      <alignment horizontal="center" vertical="center" shrinkToFit="1" readingOrder="2"/>
    </xf>
    <xf numFmtId="0" fontId="1" fillId="3" borderId="34" xfId="0" applyFont="1" applyFill="1" applyBorder="1" applyAlignment="1">
      <alignment horizontal="center" vertical="center" shrinkToFit="1" readingOrder="2"/>
    </xf>
    <xf numFmtId="0" fontId="1" fillId="3" borderId="35" xfId="0" applyFont="1" applyFill="1" applyBorder="1" applyAlignment="1">
      <alignment horizontal="center" vertical="center" shrinkToFit="1" readingOrder="2"/>
    </xf>
    <xf numFmtId="0" fontId="1" fillId="3" borderId="40" xfId="0" applyFont="1" applyFill="1" applyBorder="1" applyAlignment="1">
      <alignment horizontal="center" vertical="center" shrinkToFit="1" readingOrder="2"/>
    </xf>
    <xf numFmtId="0" fontId="4" fillId="2" borderId="23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shrinkToFit="1" readingOrder="2"/>
    </xf>
    <xf numFmtId="0" fontId="1" fillId="3" borderId="14" xfId="0" applyFont="1" applyFill="1" applyBorder="1" applyAlignment="1">
      <alignment horizontal="center" vertical="center" shrinkToFit="1" readingOrder="2"/>
    </xf>
    <xf numFmtId="0" fontId="1" fillId="3" borderId="44" xfId="0" applyFont="1" applyFill="1" applyBorder="1" applyAlignment="1">
      <alignment horizontal="center" vertical="center" shrinkToFit="1" readingOrder="2"/>
    </xf>
    <xf numFmtId="0" fontId="0" fillId="3" borderId="0" xfId="0" applyFill="1"/>
    <xf numFmtId="0" fontId="1" fillId="3" borderId="18" xfId="0" applyFont="1" applyFill="1" applyBorder="1" applyAlignment="1">
      <alignment horizontal="center" vertical="center" shrinkToFit="1" readingOrder="2"/>
    </xf>
    <xf numFmtId="0" fontId="1" fillId="3" borderId="20" xfId="0" applyFont="1" applyFill="1" applyBorder="1" applyAlignment="1">
      <alignment horizontal="center" vertical="center" shrinkToFit="1" readingOrder="2"/>
    </xf>
    <xf numFmtId="0" fontId="1" fillId="3" borderId="22" xfId="0" applyFont="1" applyFill="1" applyBorder="1" applyAlignment="1">
      <alignment horizontal="center" vertical="center" shrinkToFit="1" readingOrder="2"/>
    </xf>
    <xf numFmtId="0" fontId="1" fillId="3" borderId="55" xfId="0" applyFont="1" applyFill="1" applyBorder="1" applyAlignment="1">
      <alignment horizontal="center" vertical="center" shrinkToFit="1" readingOrder="2"/>
    </xf>
    <xf numFmtId="0" fontId="1" fillId="3" borderId="29" xfId="0" applyFont="1" applyFill="1" applyBorder="1" applyAlignment="1">
      <alignment horizontal="center" vertical="center" shrinkToFit="1" readingOrder="2"/>
    </xf>
    <xf numFmtId="0" fontId="1" fillId="3" borderId="30" xfId="0" applyFont="1" applyFill="1" applyBorder="1" applyAlignment="1">
      <alignment horizontal="center" vertical="center" shrinkToFit="1" readingOrder="2"/>
    </xf>
    <xf numFmtId="0" fontId="1" fillId="3" borderId="31" xfId="0" applyFont="1" applyFill="1" applyBorder="1" applyAlignment="1">
      <alignment horizontal="center" vertical="center" shrinkToFit="1" readingOrder="2"/>
    </xf>
    <xf numFmtId="0" fontId="1" fillId="3" borderId="33" xfId="0" applyFont="1" applyFill="1" applyBorder="1" applyAlignment="1">
      <alignment horizontal="center" vertical="center" shrinkToFit="1" readingOrder="2"/>
    </xf>
    <xf numFmtId="0" fontId="1" fillId="3" borderId="52" xfId="0" applyFont="1" applyFill="1" applyBorder="1" applyAlignment="1">
      <alignment horizontal="center" vertical="center" shrinkToFit="1" readingOrder="2"/>
    </xf>
    <xf numFmtId="0" fontId="1" fillId="3" borderId="25" xfId="0" applyFont="1" applyFill="1" applyBorder="1" applyAlignment="1">
      <alignment horizontal="center" vertical="center" shrinkToFit="1" readingOrder="2"/>
    </xf>
    <xf numFmtId="0" fontId="1" fillId="3" borderId="26" xfId="0" applyFont="1" applyFill="1" applyBorder="1" applyAlignment="1">
      <alignment horizontal="center" vertical="center" shrinkToFit="1" readingOrder="2"/>
    </xf>
    <xf numFmtId="0" fontId="1" fillId="3" borderId="28" xfId="0" applyFont="1" applyFill="1" applyBorder="1" applyAlignment="1">
      <alignment horizontal="center" vertical="center" shrinkToFit="1" readingOrder="2"/>
    </xf>
    <xf numFmtId="0" fontId="1" fillId="3" borderId="56" xfId="0" applyFont="1" applyFill="1" applyBorder="1" applyAlignment="1">
      <alignment horizontal="center" vertical="center" shrinkToFit="1" readingOrder="2"/>
    </xf>
    <xf numFmtId="0" fontId="1" fillId="3" borderId="15" xfId="0" applyFont="1" applyFill="1" applyBorder="1" applyAlignment="1">
      <alignment horizontal="center" vertical="center" shrinkToFit="1" readingOrder="2"/>
    </xf>
    <xf numFmtId="0" fontId="1" fillId="3" borderId="42" xfId="0" applyFont="1" applyFill="1" applyBorder="1" applyAlignment="1">
      <alignment horizontal="center" vertical="center" shrinkToFit="1" readingOrder="2"/>
    </xf>
    <xf numFmtId="0" fontId="1" fillId="3" borderId="37" xfId="0" applyFont="1" applyFill="1" applyBorder="1" applyAlignment="1">
      <alignment horizontal="center" vertical="center" shrinkToFit="1" readingOrder="2"/>
    </xf>
    <xf numFmtId="0" fontId="1" fillId="3" borderId="38" xfId="0" applyFont="1" applyFill="1" applyBorder="1" applyAlignment="1">
      <alignment horizontal="center" vertical="center" shrinkToFit="1" readingOrder="2"/>
    </xf>
    <xf numFmtId="0" fontId="1" fillId="3" borderId="36" xfId="0" applyFont="1" applyFill="1" applyBorder="1" applyAlignment="1">
      <alignment horizontal="center" vertical="center" shrinkToFit="1" readingOrder="2"/>
    </xf>
    <xf numFmtId="0" fontId="1" fillId="3" borderId="45" xfId="0" applyFont="1" applyFill="1" applyBorder="1" applyAlignment="1">
      <alignment horizontal="center" vertical="center" shrinkToFit="1" readingOrder="2"/>
    </xf>
    <xf numFmtId="0" fontId="1" fillId="3" borderId="39" xfId="0" applyFont="1" applyFill="1" applyBorder="1" applyAlignment="1">
      <alignment horizontal="center" vertical="center" shrinkToFit="1" readingOrder="2"/>
    </xf>
    <xf numFmtId="0" fontId="1" fillId="3" borderId="50" xfId="0" applyFont="1" applyFill="1" applyBorder="1" applyAlignment="1">
      <alignment horizontal="center" vertical="center" shrinkToFit="1" readingOrder="2"/>
    </xf>
    <xf numFmtId="0" fontId="1" fillId="3" borderId="41" xfId="0" applyFont="1" applyFill="1" applyBorder="1" applyAlignment="1">
      <alignment horizontal="center" vertical="center" shrinkToFit="1" readingOrder="2"/>
    </xf>
    <xf numFmtId="0" fontId="1" fillId="3" borderId="46" xfId="0" applyFont="1" applyFill="1" applyBorder="1" applyAlignment="1">
      <alignment horizontal="center" vertical="center" shrinkToFit="1" readingOrder="2"/>
    </xf>
    <xf numFmtId="0" fontId="1" fillId="3" borderId="21" xfId="0" applyFont="1" applyFill="1" applyBorder="1" applyAlignment="1">
      <alignment horizontal="center" vertical="center" shrinkToFit="1" readingOrder="2"/>
    </xf>
    <xf numFmtId="0" fontId="1" fillId="3" borderId="43" xfId="0" applyFont="1" applyFill="1" applyBorder="1" applyAlignment="1">
      <alignment horizontal="center" vertical="center" shrinkToFit="1" readingOrder="2"/>
    </xf>
    <xf numFmtId="0" fontId="0" fillId="3" borderId="22" xfId="0" applyFill="1" applyBorder="1" applyAlignment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34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 shrinkToFit="1"/>
    </xf>
    <xf numFmtId="0" fontId="8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4" fillId="3" borderId="0" xfId="0" applyFont="1" applyFill="1" applyAlignment="1">
      <alignment horizontal="center" vertical="center" shrinkToFit="1" readingOrder="2"/>
    </xf>
    <xf numFmtId="0" fontId="1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 textRotation="90" shrinkToFit="1"/>
    </xf>
    <xf numFmtId="0" fontId="3" fillId="2" borderId="49" xfId="0" applyFont="1" applyFill="1" applyBorder="1" applyAlignment="1">
      <alignment horizontal="center" vertical="center" wrapText="1" shrinkToFit="1"/>
    </xf>
    <xf numFmtId="0" fontId="0" fillId="3" borderId="21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4" fillId="3" borderId="58" xfId="0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 shrinkToFit="1" readingOrder="2"/>
    </xf>
    <xf numFmtId="0" fontId="1" fillId="3" borderId="65" xfId="0" applyFont="1" applyFill="1" applyBorder="1" applyAlignment="1">
      <alignment horizontal="center" vertical="center" shrinkToFit="1" readingOrder="2"/>
    </xf>
    <xf numFmtId="0" fontId="1" fillId="3" borderId="66" xfId="0" applyFont="1" applyFill="1" applyBorder="1" applyAlignment="1">
      <alignment horizontal="center" vertical="center" shrinkToFit="1" readingOrder="2"/>
    </xf>
    <xf numFmtId="0" fontId="1" fillId="3" borderId="57" xfId="0" applyFont="1" applyFill="1" applyBorder="1" applyAlignment="1">
      <alignment horizontal="center" vertical="center" shrinkToFit="1" readingOrder="2"/>
    </xf>
    <xf numFmtId="0" fontId="1" fillId="3" borderId="67" xfId="0" applyFont="1" applyFill="1" applyBorder="1" applyAlignment="1">
      <alignment horizontal="center" vertical="center" shrinkToFit="1" readingOrder="2"/>
    </xf>
    <xf numFmtId="0" fontId="1" fillId="4" borderId="16" xfId="0" applyFont="1" applyFill="1" applyBorder="1" applyAlignment="1">
      <alignment horizontal="center" vertical="center" shrinkToFit="1" readingOrder="2"/>
    </xf>
    <xf numFmtId="0" fontId="1" fillId="4" borderId="64" xfId="0" applyFont="1" applyFill="1" applyBorder="1" applyAlignment="1">
      <alignment horizontal="center" vertical="center" shrinkToFit="1" readingOrder="2"/>
    </xf>
    <xf numFmtId="0" fontId="14" fillId="5" borderId="0" xfId="0" applyFont="1" applyFill="1"/>
    <xf numFmtId="0" fontId="0" fillId="5" borderId="0" xfId="0" applyFill="1"/>
    <xf numFmtId="0" fontId="15" fillId="0" borderId="0" xfId="0" applyFont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0" fillId="3" borderId="62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0" fillId="3" borderId="62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7" xfId="0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4" borderId="64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readingOrder="2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35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20" fillId="3" borderId="23" xfId="0" applyNumberFormat="1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 shrinkToFit="1" readingOrder="2"/>
    </xf>
    <xf numFmtId="0" fontId="2" fillId="3" borderId="17" xfId="0" applyFont="1" applyFill="1" applyBorder="1" applyAlignment="1">
      <alignment horizontal="center" vertical="center" textRotation="90" shrinkToFit="1"/>
    </xf>
    <xf numFmtId="0" fontId="2" fillId="3" borderId="9" xfId="0" applyFont="1" applyFill="1" applyBorder="1" applyAlignment="1">
      <alignment horizontal="center" vertical="center" textRotation="90" shrinkToFit="1"/>
    </xf>
    <xf numFmtId="0" fontId="2" fillId="3" borderId="23" xfId="0" applyFont="1" applyFill="1" applyBorder="1" applyAlignment="1">
      <alignment horizontal="center" vertical="center" textRotation="90" shrinkToFit="1"/>
    </xf>
    <xf numFmtId="0" fontId="2" fillId="3" borderId="10" xfId="0" applyFont="1" applyFill="1" applyBorder="1" applyAlignment="1">
      <alignment horizontal="center" vertical="center" textRotation="90" shrinkToFit="1"/>
    </xf>
    <xf numFmtId="0" fontId="2" fillId="3" borderId="11" xfId="0" applyFont="1" applyFill="1" applyBorder="1" applyAlignment="1">
      <alignment horizontal="center" vertical="center" textRotation="90" shrinkToFit="1"/>
    </xf>
    <xf numFmtId="0" fontId="2" fillId="3" borderId="24" xfId="0" applyFont="1" applyFill="1" applyBorder="1" applyAlignment="1">
      <alignment horizontal="center" vertical="center" textRotation="90" shrinkToFit="1"/>
    </xf>
    <xf numFmtId="0" fontId="4" fillId="3" borderId="0" xfId="0" applyFont="1" applyFill="1" applyAlignment="1">
      <alignment horizontal="center" vertical="center" shrinkToFit="1" readingOrder="2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9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1" fillId="3" borderId="0" xfId="0" applyFont="1" applyFill="1" applyAlignment="1">
      <alignment horizontal="center" vertical="center" shrinkToFit="1"/>
    </xf>
    <xf numFmtId="0" fontId="1" fillId="3" borderId="0" xfId="0" applyFont="1" applyFill="1" applyAlignment="1">
      <alignment horizontal="center" vertical="center" wrapText="1" shrinkToFi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right"/>
    </xf>
    <xf numFmtId="0" fontId="14" fillId="6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7" borderId="0" xfId="0" applyFont="1" applyFill="1" applyAlignment="1">
      <alignment horizontal="right"/>
    </xf>
    <xf numFmtId="0" fontId="14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0"/>
  <sheetViews>
    <sheetView rightToLeft="1" tabSelected="1" zoomScale="80" zoomScaleNormal="80" workbookViewId="0">
      <selection activeCell="E49" sqref="E49:F49"/>
    </sheetView>
  </sheetViews>
  <sheetFormatPr defaultRowHeight="14.25"/>
  <cols>
    <col min="1" max="1" width="6.625" bestFit="1" customWidth="1"/>
    <col min="2" max="2" width="16" customWidth="1"/>
    <col min="3" max="3" width="13.125" customWidth="1"/>
    <col min="4" max="4" width="9.125" customWidth="1"/>
    <col min="5" max="5" width="10" customWidth="1"/>
    <col min="6" max="6" width="9.625" customWidth="1"/>
    <col min="7" max="7" width="9.5" customWidth="1"/>
    <col min="8" max="8" width="8.5" customWidth="1"/>
    <col min="9" max="9" width="8.125" customWidth="1"/>
    <col min="10" max="10" width="7.5" customWidth="1"/>
    <col min="11" max="11" width="9" customWidth="1"/>
    <col min="12" max="12" width="10.125" customWidth="1"/>
    <col min="13" max="13" width="11.625" customWidth="1"/>
    <col min="14" max="14" width="10.375" customWidth="1"/>
    <col min="15" max="15" width="10.125" customWidth="1"/>
    <col min="16" max="16" width="10.5" customWidth="1"/>
    <col min="17" max="17" width="10.375" customWidth="1"/>
    <col min="18" max="18" width="12.5" customWidth="1"/>
    <col min="21" max="21" width="18.625" customWidth="1"/>
    <col min="23" max="23" width="16.875" customWidth="1"/>
    <col min="25" max="25" width="10.375" customWidth="1"/>
    <col min="27" max="27" width="8" customWidth="1"/>
    <col min="28" max="28" width="11" customWidth="1"/>
    <col min="31" max="31" width="12" customWidth="1"/>
    <col min="32" max="32" width="11.375" customWidth="1"/>
    <col min="33" max="33" width="12.625" customWidth="1"/>
    <col min="34" max="34" width="12.125" customWidth="1"/>
  </cols>
  <sheetData>
    <row r="1" spans="1:18" ht="15" customHeight="1">
      <c r="A1" s="1"/>
      <c r="B1" s="129" t="s">
        <v>77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8" ht="15.75" customHeight="1" thickBot="1">
      <c r="A2" s="1"/>
      <c r="B2" s="130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8" ht="19.5" customHeight="1" thickBot="1">
      <c r="A3" s="131" t="s">
        <v>1</v>
      </c>
      <c r="B3" s="131" t="s">
        <v>2</v>
      </c>
      <c r="C3" s="133" t="s">
        <v>3</v>
      </c>
      <c r="D3" s="134"/>
      <c r="E3" s="134"/>
      <c r="F3" s="134"/>
      <c r="G3" s="58"/>
      <c r="H3" s="135" t="s">
        <v>4</v>
      </c>
      <c r="I3" s="136"/>
      <c r="J3" s="136"/>
      <c r="K3" s="137"/>
      <c r="L3" s="138" t="s">
        <v>37</v>
      </c>
      <c r="M3" s="138"/>
      <c r="N3" s="138"/>
      <c r="O3" s="138"/>
      <c r="P3" s="138"/>
      <c r="Q3" s="139"/>
    </row>
    <row r="4" spans="1:18" ht="68.25" customHeight="1" thickBot="1">
      <c r="A4" s="132"/>
      <c r="B4" s="132"/>
      <c r="C4" s="3" t="s">
        <v>5</v>
      </c>
      <c r="D4" s="4" t="s">
        <v>6</v>
      </c>
      <c r="E4" s="5" t="s">
        <v>39</v>
      </c>
      <c r="F4" s="5" t="s">
        <v>49</v>
      </c>
      <c r="G4" s="5" t="s">
        <v>47</v>
      </c>
      <c r="H4" s="5" t="s">
        <v>7</v>
      </c>
      <c r="I4" s="17" t="s">
        <v>29</v>
      </c>
      <c r="J4" s="17" t="s">
        <v>30</v>
      </c>
      <c r="K4" s="17" t="s">
        <v>31</v>
      </c>
      <c r="L4" s="5" t="s">
        <v>40</v>
      </c>
      <c r="M4" s="5" t="s">
        <v>46</v>
      </c>
      <c r="N4" s="5" t="s">
        <v>42</v>
      </c>
      <c r="O4" s="5" t="s">
        <v>48</v>
      </c>
      <c r="P4" s="5" t="s">
        <v>43</v>
      </c>
      <c r="Q4" s="15" t="s">
        <v>53</v>
      </c>
    </row>
    <row r="5" spans="1:18" ht="13.5" customHeight="1" thickBot="1">
      <c r="A5" s="124" t="s">
        <v>8</v>
      </c>
      <c r="B5" s="61" t="s">
        <v>9</v>
      </c>
      <c r="C5" s="18">
        <v>239</v>
      </c>
      <c r="D5" s="11">
        <v>1</v>
      </c>
      <c r="E5" s="11">
        <v>12</v>
      </c>
      <c r="F5" s="11">
        <v>1</v>
      </c>
      <c r="G5" s="35">
        <v>4</v>
      </c>
      <c r="H5" s="18">
        <v>162</v>
      </c>
      <c r="I5" s="8">
        <v>33</v>
      </c>
      <c r="J5" s="11">
        <v>18</v>
      </c>
      <c r="K5" s="19">
        <v>26</v>
      </c>
      <c r="L5" s="11">
        <v>86</v>
      </c>
      <c r="M5" s="11">
        <v>86</v>
      </c>
      <c r="N5" s="11">
        <v>2</v>
      </c>
      <c r="O5" s="11">
        <v>0</v>
      </c>
      <c r="P5" s="20">
        <v>2</v>
      </c>
      <c r="Q5" s="19">
        <v>1</v>
      </c>
      <c r="R5" s="21"/>
    </row>
    <row r="6" spans="1:18" ht="13.5" customHeight="1">
      <c r="A6" s="120"/>
      <c r="B6" s="62" t="s">
        <v>10</v>
      </c>
      <c r="C6" s="37">
        <v>24804</v>
      </c>
      <c r="D6" s="12">
        <v>22</v>
      </c>
      <c r="E6" s="12">
        <v>2029</v>
      </c>
      <c r="F6" s="12">
        <v>1900</v>
      </c>
      <c r="G6" s="36">
        <v>140</v>
      </c>
      <c r="H6" s="22">
        <v>17984.5</v>
      </c>
      <c r="I6" s="12">
        <v>3483.5</v>
      </c>
      <c r="J6" s="12">
        <v>1847</v>
      </c>
      <c r="K6" s="23">
        <v>1489</v>
      </c>
      <c r="L6" s="11">
        <v>7067.32</v>
      </c>
      <c r="M6" s="11">
        <v>7067.32</v>
      </c>
      <c r="N6" s="12">
        <v>114.8</v>
      </c>
      <c r="O6" s="12">
        <v>0</v>
      </c>
      <c r="P6" s="25">
        <v>695</v>
      </c>
      <c r="Q6" s="23">
        <v>50</v>
      </c>
      <c r="R6" s="21"/>
    </row>
    <row r="7" spans="1:18" ht="13.5" customHeight="1">
      <c r="A7" s="120"/>
      <c r="B7" s="62" t="s">
        <v>11</v>
      </c>
      <c r="C7" s="37">
        <v>3435</v>
      </c>
      <c r="D7" s="12">
        <v>8</v>
      </c>
      <c r="E7" s="12">
        <v>157</v>
      </c>
      <c r="F7" s="12">
        <v>20</v>
      </c>
      <c r="G7" s="36">
        <v>45</v>
      </c>
      <c r="H7" s="12">
        <v>2304</v>
      </c>
      <c r="I7" s="12">
        <v>455</v>
      </c>
      <c r="J7" s="12">
        <v>378</v>
      </c>
      <c r="K7" s="36">
        <v>298</v>
      </c>
      <c r="L7" s="24">
        <v>1531</v>
      </c>
      <c r="M7" s="24">
        <v>1531</v>
      </c>
      <c r="N7" s="12">
        <v>23</v>
      </c>
      <c r="O7" s="12">
        <v>0</v>
      </c>
      <c r="P7" s="25">
        <v>53</v>
      </c>
      <c r="Q7" s="23">
        <v>18</v>
      </c>
      <c r="R7" s="21"/>
    </row>
    <row r="8" spans="1:18" ht="13.5" customHeight="1">
      <c r="A8" s="120"/>
      <c r="B8" s="62" t="s">
        <v>12</v>
      </c>
      <c r="C8" s="37">
        <v>281.03210000000001</v>
      </c>
      <c r="D8" s="12">
        <v>0.4</v>
      </c>
      <c r="E8" s="12">
        <v>21.450199999999999</v>
      </c>
      <c r="F8" s="12">
        <v>45</v>
      </c>
      <c r="G8" s="36">
        <v>3.21</v>
      </c>
      <c r="H8" s="22">
        <v>144.46608000000001</v>
      </c>
      <c r="I8" s="12">
        <v>19.96012</v>
      </c>
      <c r="J8" s="12">
        <v>21.200600000000001</v>
      </c>
      <c r="K8" s="23">
        <v>95.405299999999997</v>
      </c>
      <c r="L8" s="24">
        <v>344.17881</v>
      </c>
      <c r="M8" s="24">
        <v>344.17881</v>
      </c>
      <c r="N8" s="12">
        <v>25.498000000000001</v>
      </c>
      <c r="O8" s="12">
        <v>0</v>
      </c>
      <c r="P8" s="25">
        <v>23.8</v>
      </c>
      <c r="Q8" s="23">
        <v>7.3</v>
      </c>
      <c r="R8" s="21"/>
    </row>
    <row r="9" spans="1:18" ht="13.5" customHeight="1" thickBot="1">
      <c r="A9" s="125"/>
      <c r="B9" s="63" t="s">
        <v>13</v>
      </c>
      <c r="C9" s="41">
        <v>378.28129999999999</v>
      </c>
      <c r="D9" s="14">
        <v>0.5</v>
      </c>
      <c r="E9" s="14">
        <v>32.3902</v>
      </c>
      <c r="F9" s="14">
        <v>45</v>
      </c>
      <c r="G9" s="40">
        <v>3.125</v>
      </c>
      <c r="H9" s="26">
        <v>222.72608</v>
      </c>
      <c r="I9" s="14">
        <v>28.228120000000001</v>
      </c>
      <c r="J9" s="27">
        <v>25.385000000000002</v>
      </c>
      <c r="K9" s="28">
        <v>101.9421</v>
      </c>
      <c r="L9" s="24">
        <v>370.74981000000002</v>
      </c>
      <c r="M9" s="24">
        <v>370.74981000000002</v>
      </c>
      <c r="N9" s="14">
        <v>25.83</v>
      </c>
      <c r="O9" s="14">
        <v>0</v>
      </c>
      <c r="P9" s="30">
        <v>33.799999999999997</v>
      </c>
      <c r="Q9" s="28">
        <v>11.59</v>
      </c>
      <c r="R9" s="21"/>
    </row>
    <row r="10" spans="1:18" ht="13.5" customHeight="1">
      <c r="A10" s="120" t="s">
        <v>14</v>
      </c>
      <c r="B10" s="64" t="s">
        <v>9</v>
      </c>
      <c r="C10" s="24">
        <v>93</v>
      </c>
      <c r="D10" s="24">
        <v>3</v>
      </c>
      <c r="E10" s="24">
        <v>7</v>
      </c>
      <c r="F10" s="24">
        <v>2</v>
      </c>
      <c r="G10" s="45">
        <v>1</v>
      </c>
      <c r="H10" s="22">
        <v>52</v>
      </c>
      <c r="I10" s="24">
        <v>20</v>
      </c>
      <c r="J10" s="9">
        <v>9</v>
      </c>
      <c r="K10" s="23">
        <v>12</v>
      </c>
      <c r="L10" s="24">
        <v>104</v>
      </c>
      <c r="M10" s="24">
        <v>104</v>
      </c>
      <c r="N10" s="24">
        <v>5</v>
      </c>
      <c r="O10" s="24">
        <v>2</v>
      </c>
      <c r="P10" s="25">
        <v>2</v>
      </c>
      <c r="Q10" s="23">
        <v>4</v>
      </c>
      <c r="R10" s="21"/>
    </row>
    <row r="11" spans="1:18" ht="13.5" customHeight="1">
      <c r="A11" s="120"/>
      <c r="B11" s="62" t="s">
        <v>10</v>
      </c>
      <c r="C11" s="12">
        <v>17539</v>
      </c>
      <c r="D11" s="12">
        <v>405</v>
      </c>
      <c r="E11" s="12">
        <v>1053</v>
      </c>
      <c r="F11" s="12">
        <v>350</v>
      </c>
      <c r="G11" s="36">
        <v>11</v>
      </c>
      <c r="H11" s="22">
        <v>9188</v>
      </c>
      <c r="I11" s="12">
        <v>5623</v>
      </c>
      <c r="J11" s="12">
        <v>1368</v>
      </c>
      <c r="K11" s="23">
        <v>1360</v>
      </c>
      <c r="L11" s="24">
        <v>21896.338</v>
      </c>
      <c r="M11" s="24">
        <v>21896.338</v>
      </c>
      <c r="N11" s="12">
        <v>112.63</v>
      </c>
      <c r="O11" s="12">
        <v>860</v>
      </c>
      <c r="P11" s="25">
        <v>210</v>
      </c>
      <c r="Q11" s="23">
        <v>150</v>
      </c>
      <c r="R11" s="21"/>
    </row>
    <row r="12" spans="1:18" ht="13.5" customHeight="1">
      <c r="A12" s="120"/>
      <c r="B12" s="62" t="s">
        <v>11</v>
      </c>
      <c r="C12" s="12">
        <v>1767</v>
      </c>
      <c r="D12" s="12">
        <v>50</v>
      </c>
      <c r="E12" s="12">
        <v>135</v>
      </c>
      <c r="F12" s="12">
        <v>35</v>
      </c>
      <c r="G12" s="36">
        <v>3</v>
      </c>
      <c r="H12" s="22">
        <v>1000</v>
      </c>
      <c r="I12" s="12">
        <v>423</v>
      </c>
      <c r="J12" s="12">
        <v>168</v>
      </c>
      <c r="K12" s="23">
        <v>176</v>
      </c>
      <c r="L12" s="24">
        <v>4185</v>
      </c>
      <c r="M12" s="24">
        <v>4185</v>
      </c>
      <c r="N12" s="12">
        <v>111</v>
      </c>
      <c r="O12" s="12">
        <v>100</v>
      </c>
      <c r="P12" s="25">
        <v>68</v>
      </c>
      <c r="Q12" s="23">
        <v>29</v>
      </c>
      <c r="R12" s="21"/>
    </row>
    <row r="13" spans="1:18" ht="13.5" customHeight="1">
      <c r="A13" s="120"/>
      <c r="B13" s="62" t="s">
        <v>12</v>
      </c>
      <c r="C13" s="12">
        <v>540.25334999999995</v>
      </c>
      <c r="D13" s="12">
        <v>15.3</v>
      </c>
      <c r="E13" s="12">
        <v>18.64</v>
      </c>
      <c r="F13" s="12">
        <v>4.9000000000000004</v>
      </c>
      <c r="G13" s="36">
        <v>0.18</v>
      </c>
      <c r="H13" s="22">
        <v>316.82934999999998</v>
      </c>
      <c r="I13" s="12">
        <v>140.4</v>
      </c>
      <c r="J13" s="12">
        <v>49.7</v>
      </c>
      <c r="K13" s="23">
        <v>33.323999999999998</v>
      </c>
      <c r="L13" s="24">
        <v>1249.6859999999999</v>
      </c>
      <c r="M13" s="24">
        <v>1249.6859999999999</v>
      </c>
      <c r="N13" s="12">
        <v>81.092500000000001</v>
      </c>
      <c r="O13" s="12">
        <v>22.17</v>
      </c>
      <c r="P13" s="25">
        <v>1.04</v>
      </c>
      <c r="Q13" s="23">
        <v>1.3560000000000001</v>
      </c>
      <c r="R13" s="21"/>
    </row>
    <row r="14" spans="1:18" ht="13.5" customHeight="1" thickBot="1">
      <c r="A14" s="120"/>
      <c r="B14" s="65" t="s">
        <v>13</v>
      </c>
      <c r="C14" s="13">
        <v>1443.86535</v>
      </c>
      <c r="D14" s="13">
        <v>22.405000000000001</v>
      </c>
      <c r="E14" s="13">
        <v>21.611000000000001</v>
      </c>
      <c r="F14" s="13">
        <v>5.16</v>
      </c>
      <c r="G14" s="46">
        <v>0.16800000000000001</v>
      </c>
      <c r="H14" s="31">
        <v>1172.4103500000001</v>
      </c>
      <c r="I14" s="10">
        <v>175.667</v>
      </c>
      <c r="J14" s="13">
        <v>53.01</v>
      </c>
      <c r="K14" s="32">
        <v>42.777999999999999</v>
      </c>
      <c r="L14" s="33">
        <v>3100.7640000000001</v>
      </c>
      <c r="M14" s="33">
        <v>3100.7640000000001</v>
      </c>
      <c r="N14" s="13">
        <v>78.56</v>
      </c>
      <c r="O14" s="13">
        <v>27.32</v>
      </c>
      <c r="P14" s="34">
        <v>1.2849999999999999</v>
      </c>
      <c r="Q14" s="32">
        <v>1.546</v>
      </c>
      <c r="R14" s="21"/>
    </row>
    <row r="15" spans="1:18" ht="13.5" customHeight="1">
      <c r="A15" s="124" t="s">
        <v>15</v>
      </c>
      <c r="B15" s="61" t="s">
        <v>9</v>
      </c>
      <c r="C15" s="11">
        <v>214</v>
      </c>
      <c r="D15" s="11">
        <v>2</v>
      </c>
      <c r="E15" s="11">
        <v>22</v>
      </c>
      <c r="F15" s="11">
        <v>0</v>
      </c>
      <c r="G15" s="35">
        <v>3</v>
      </c>
      <c r="H15" s="18">
        <v>146</v>
      </c>
      <c r="I15" s="8">
        <v>22</v>
      </c>
      <c r="J15" s="11">
        <v>20</v>
      </c>
      <c r="K15" s="19">
        <v>26</v>
      </c>
      <c r="L15" s="11">
        <v>106</v>
      </c>
      <c r="M15" s="11">
        <v>106</v>
      </c>
      <c r="N15" s="11">
        <v>11</v>
      </c>
      <c r="O15" s="11">
        <v>6</v>
      </c>
      <c r="P15" s="20">
        <v>6</v>
      </c>
      <c r="Q15" s="19">
        <v>3</v>
      </c>
      <c r="R15" s="21"/>
    </row>
    <row r="16" spans="1:18" ht="13.5" customHeight="1">
      <c r="A16" s="120"/>
      <c r="B16" s="62" t="s">
        <v>10</v>
      </c>
      <c r="C16" s="12">
        <v>23751</v>
      </c>
      <c r="D16" s="12">
        <v>34</v>
      </c>
      <c r="E16" s="12">
        <v>6642</v>
      </c>
      <c r="F16" s="12">
        <v>0</v>
      </c>
      <c r="G16" s="36">
        <v>830</v>
      </c>
      <c r="H16" s="22">
        <v>16355</v>
      </c>
      <c r="I16" s="12">
        <v>1734</v>
      </c>
      <c r="J16" s="12">
        <v>2004</v>
      </c>
      <c r="K16" s="23">
        <v>3658</v>
      </c>
      <c r="L16" s="24">
        <v>23049.102999999999</v>
      </c>
      <c r="M16" s="24">
        <v>23049.102999999999</v>
      </c>
      <c r="N16" s="12">
        <v>344.30500000000001</v>
      </c>
      <c r="O16" s="12">
        <v>5275</v>
      </c>
      <c r="P16" s="25">
        <v>1030</v>
      </c>
      <c r="Q16" s="23">
        <v>60</v>
      </c>
      <c r="R16" s="21"/>
    </row>
    <row r="17" spans="1:34" ht="13.5" customHeight="1">
      <c r="A17" s="120"/>
      <c r="B17" s="62" t="s">
        <v>11</v>
      </c>
      <c r="C17" s="12">
        <v>3237</v>
      </c>
      <c r="D17" s="12">
        <v>20</v>
      </c>
      <c r="E17" s="12">
        <v>526</v>
      </c>
      <c r="F17" s="12">
        <v>0</v>
      </c>
      <c r="G17" s="36">
        <v>40</v>
      </c>
      <c r="H17" s="22">
        <v>2242</v>
      </c>
      <c r="I17" s="12">
        <v>298</v>
      </c>
      <c r="J17" s="12">
        <v>321</v>
      </c>
      <c r="K17" s="23">
        <v>376</v>
      </c>
      <c r="L17" s="24">
        <v>2325</v>
      </c>
      <c r="M17" s="24">
        <v>2325</v>
      </c>
      <c r="N17" s="12">
        <v>155</v>
      </c>
      <c r="O17" s="12">
        <v>155</v>
      </c>
      <c r="P17" s="25">
        <v>99</v>
      </c>
      <c r="Q17" s="23">
        <v>13</v>
      </c>
      <c r="R17" s="21"/>
    </row>
    <row r="18" spans="1:34" ht="13.5" customHeight="1">
      <c r="A18" s="120"/>
      <c r="B18" s="62" t="s">
        <v>12</v>
      </c>
      <c r="C18" s="12">
        <v>897.06960000000004</v>
      </c>
      <c r="D18" s="12">
        <v>0.94499999999999995</v>
      </c>
      <c r="E18" s="12">
        <v>125.4002</v>
      </c>
      <c r="F18" s="12">
        <v>0</v>
      </c>
      <c r="G18" s="36">
        <v>62</v>
      </c>
      <c r="H18" s="22">
        <v>584.17359999999996</v>
      </c>
      <c r="I18" s="12">
        <v>116.52500000000001</v>
      </c>
      <c r="J18" s="12">
        <v>113.751</v>
      </c>
      <c r="K18" s="23">
        <v>82.62</v>
      </c>
      <c r="L18" s="24">
        <v>1721.45535</v>
      </c>
      <c r="M18" s="24">
        <v>1721.45535</v>
      </c>
      <c r="N18" s="12">
        <v>41.620100000000001</v>
      </c>
      <c r="O18" s="12">
        <v>590.5</v>
      </c>
      <c r="P18" s="25">
        <v>10.55</v>
      </c>
      <c r="Q18" s="23">
        <v>1.35</v>
      </c>
      <c r="R18" s="21"/>
    </row>
    <row r="19" spans="1:34" ht="13.5" customHeight="1" thickBot="1">
      <c r="A19" s="125"/>
      <c r="B19" s="63" t="s">
        <v>13</v>
      </c>
      <c r="C19" s="13">
        <v>1178.8047999999999</v>
      </c>
      <c r="D19" s="12">
        <v>1.155</v>
      </c>
      <c r="E19" s="24">
        <v>140.7002</v>
      </c>
      <c r="F19" s="24">
        <v>0</v>
      </c>
      <c r="G19" s="24">
        <v>77</v>
      </c>
      <c r="H19" s="31">
        <v>749.37360000000001</v>
      </c>
      <c r="I19" s="10">
        <v>146.64519999999999</v>
      </c>
      <c r="J19" s="13">
        <v>160.61099999999999</v>
      </c>
      <c r="K19" s="32">
        <v>122.175</v>
      </c>
      <c r="L19" s="29">
        <v>2041.3313499999999</v>
      </c>
      <c r="M19" s="29">
        <v>2041.3313499999999</v>
      </c>
      <c r="N19" s="14">
        <v>52.192100000000003</v>
      </c>
      <c r="O19" s="14">
        <v>686.1</v>
      </c>
      <c r="P19" s="30">
        <v>10.15</v>
      </c>
      <c r="Q19" s="28">
        <v>1.35</v>
      </c>
      <c r="R19" s="21"/>
    </row>
    <row r="20" spans="1:34" ht="13.5" customHeight="1">
      <c r="A20" s="120" t="s">
        <v>16</v>
      </c>
      <c r="B20" s="64" t="s">
        <v>9</v>
      </c>
      <c r="C20" s="11">
        <v>0</v>
      </c>
      <c r="D20" s="11">
        <v>0</v>
      </c>
      <c r="E20" s="35">
        <v>0</v>
      </c>
      <c r="F20" s="11">
        <v>0</v>
      </c>
      <c r="G20" s="11">
        <v>0</v>
      </c>
      <c r="H20" s="22">
        <v>0</v>
      </c>
      <c r="I20" s="12">
        <v>0</v>
      </c>
      <c r="J20" s="12">
        <v>0</v>
      </c>
      <c r="K20" s="23">
        <v>0</v>
      </c>
      <c r="L20" s="24">
        <v>3</v>
      </c>
      <c r="M20" s="24">
        <v>3</v>
      </c>
      <c r="N20" s="24">
        <v>0</v>
      </c>
      <c r="O20" s="24">
        <v>0</v>
      </c>
      <c r="P20" s="25">
        <v>0</v>
      </c>
      <c r="Q20" s="23"/>
      <c r="R20" s="21"/>
      <c r="S20" s="50"/>
      <c r="T20" s="118"/>
      <c r="U20" s="118"/>
      <c r="V20" s="118"/>
      <c r="W20" s="118"/>
      <c r="X20" s="118"/>
      <c r="Y20" s="50"/>
      <c r="Z20" s="118"/>
      <c r="AA20" s="118"/>
      <c r="AB20" s="50"/>
      <c r="AC20" s="50"/>
      <c r="AD20" s="56"/>
      <c r="AE20" s="56"/>
      <c r="AF20" s="56"/>
      <c r="AG20" s="56"/>
      <c r="AH20" s="21"/>
    </row>
    <row r="21" spans="1:34" ht="13.5" customHeight="1">
      <c r="A21" s="120"/>
      <c r="B21" s="62" t="s">
        <v>10</v>
      </c>
      <c r="C21" s="12">
        <v>0</v>
      </c>
      <c r="D21" s="12">
        <v>0</v>
      </c>
      <c r="E21" s="12">
        <v>0</v>
      </c>
      <c r="F21" s="12">
        <v>0</v>
      </c>
      <c r="G21" s="36">
        <v>0</v>
      </c>
      <c r="H21" s="22">
        <v>0</v>
      </c>
      <c r="I21" s="12">
        <v>0</v>
      </c>
      <c r="J21" s="12">
        <v>0</v>
      </c>
      <c r="K21" s="23">
        <v>0</v>
      </c>
      <c r="L21" s="24">
        <v>137</v>
      </c>
      <c r="M21" s="24">
        <v>137</v>
      </c>
      <c r="N21" s="12">
        <v>0</v>
      </c>
      <c r="O21" s="12">
        <v>0</v>
      </c>
      <c r="P21" s="25">
        <v>0</v>
      </c>
      <c r="Q21" s="23"/>
      <c r="R21" s="21"/>
    </row>
    <row r="22" spans="1:34" ht="13.5" customHeight="1">
      <c r="A22" s="120"/>
      <c r="B22" s="62" t="s">
        <v>11</v>
      </c>
      <c r="C22" s="12">
        <v>0</v>
      </c>
      <c r="D22" s="12">
        <v>0</v>
      </c>
      <c r="E22" s="12">
        <v>0</v>
      </c>
      <c r="F22" s="12">
        <v>0</v>
      </c>
      <c r="G22" s="36">
        <v>0</v>
      </c>
      <c r="H22" s="22">
        <v>0</v>
      </c>
      <c r="I22" s="12">
        <v>0</v>
      </c>
      <c r="J22" s="12">
        <v>0</v>
      </c>
      <c r="K22" s="23">
        <v>0</v>
      </c>
      <c r="L22" s="24">
        <v>90</v>
      </c>
      <c r="M22" s="24">
        <v>90</v>
      </c>
      <c r="N22" s="12">
        <v>0</v>
      </c>
      <c r="O22" s="12">
        <v>0</v>
      </c>
      <c r="P22" s="25">
        <v>0</v>
      </c>
      <c r="Q22" s="23"/>
      <c r="R22" s="21"/>
    </row>
    <row r="23" spans="1:34" ht="13.5" customHeight="1">
      <c r="A23" s="120"/>
      <c r="B23" s="62" t="s">
        <v>12</v>
      </c>
      <c r="C23" s="12">
        <v>0</v>
      </c>
      <c r="D23" s="12">
        <v>0</v>
      </c>
      <c r="E23" s="12">
        <v>0</v>
      </c>
      <c r="F23" s="12">
        <v>0</v>
      </c>
      <c r="G23" s="36">
        <v>0</v>
      </c>
      <c r="H23" s="22">
        <v>0</v>
      </c>
      <c r="I23" s="12">
        <v>0</v>
      </c>
      <c r="J23" s="12">
        <v>0</v>
      </c>
      <c r="K23" s="23">
        <v>0</v>
      </c>
      <c r="L23" s="24">
        <v>4.0759999999999996</v>
      </c>
      <c r="M23" s="24">
        <v>4.0759999999999996</v>
      </c>
      <c r="N23" s="12">
        <v>0</v>
      </c>
      <c r="O23" s="12">
        <v>0</v>
      </c>
      <c r="P23" s="25">
        <v>0</v>
      </c>
      <c r="Q23" s="23"/>
      <c r="R23" s="21"/>
    </row>
    <row r="24" spans="1:34" ht="13.5" customHeight="1" thickBot="1">
      <c r="A24" s="120"/>
      <c r="B24" s="65" t="s">
        <v>13</v>
      </c>
      <c r="C24" s="13">
        <v>0</v>
      </c>
      <c r="D24" s="13">
        <v>0</v>
      </c>
      <c r="E24" s="13">
        <v>0</v>
      </c>
      <c r="F24" s="13">
        <v>0</v>
      </c>
      <c r="G24" s="46">
        <v>0</v>
      </c>
      <c r="H24" s="22">
        <v>0</v>
      </c>
      <c r="I24" s="12">
        <v>0</v>
      </c>
      <c r="J24" s="12">
        <v>0</v>
      </c>
      <c r="K24" s="23">
        <v>0</v>
      </c>
      <c r="L24" s="33">
        <v>6.2450000000000001</v>
      </c>
      <c r="M24" s="33">
        <v>6.2450000000000001</v>
      </c>
      <c r="N24" s="13">
        <v>0</v>
      </c>
      <c r="O24" s="13">
        <v>0</v>
      </c>
      <c r="P24" s="34">
        <v>0</v>
      </c>
      <c r="Q24" s="32"/>
      <c r="R24" s="21"/>
    </row>
    <row r="25" spans="1:34" ht="13.5" customHeight="1">
      <c r="A25" s="121" t="s">
        <v>17</v>
      </c>
      <c r="B25" s="61" t="s">
        <v>9</v>
      </c>
      <c r="C25" s="11">
        <v>47</v>
      </c>
      <c r="D25" s="11">
        <v>1</v>
      </c>
      <c r="E25" s="11">
        <v>4</v>
      </c>
      <c r="F25" s="11">
        <v>0</v>
      </c>
      <c r="G25" s="11">
        <v>3</v>
      </c>
      <c r="H25" s="18">
        <v>27</v>
      </c>
      <c r="I25" s="8">
        <v>4</v>
      </c>
      <c r="J25" s="11">
        <v>7</v>
      </c>
      <c r="K25" s="19">
        <v>9</v>
      </c>
      <c r="L25" s="11">
        <v>34</v>
      </c>
      <c r="M25" s="11">
        <v>34</v>
      </c>
      <c r="N25" s="11">
        <v>1</v>
      </c>
      <c r="O25" s="11">
        <v>0</v>
      </c>
      <c r="P25" s="20">
        <v>2</v>
      </c>
      <c r="Q25" s="19">
        <v>1</v>
      </c>
      <c r="R25" s="21"/>
    </row>
    <row r="26" spans="1:34" ht="13.5" customHeight="1">
      <c r="A26" s="122"/>
      <c r="B26" s="62" t="s">
        <v>10</v>
      </c>
      <c r="C26" s="12">
        <v>12105</v>
      </c>
      <c r="D26" s="12">
        <v>200</v>
      </c>
      <c r="E26" s="12">
        <v>1100</v>
      </c>
      <c r="F26" s="12">
        <v>0</v>
      </c>
      <c r="G26" s="36">
        <v>375</v>
      </c>
      <c r="H26" s="22">
        <v>5973</v>
      </c>
      <c r="I26" s="12">
        <v>1110</v>
      </c>
      <c r="J26" s="12">
        <v>1820</v>
      </c>
      <c r="K26" s="23">
        <v>3202</v>
      </c>
      <c r="L26" s="24">
        <v>3890.94</v>
      </c>
      <c r="M26" s="24">
        <v>3890.94</v>
      </c>
      <c r="N26" s="12">
        <v>5</v>
      </c>
      <c r="O26" s="12">
        <v>0</v>
      </c>
      <c r="P26" s="25">
        <v>450</v>
      </c>
      <c r="Q26" s="23">
        <v>50</v>
      </c>
      <c r="R26" s="21"/>
    </row>
    <row r="27" spans="1:34" ht="13.5" customHeight="1">
      <c r="A27" s="122"/>
      <c r="B27" s="62" t="s">
        <v>11</v>
      </c>
      <c r="C27" s="12">
        <v>685</v>
      </c>
      <c r="D27" s="12">
        <v>15</v>
      </c>
      <c r="E27" s="12">
        <v>70</v>
      </c>
      <c r="F27" s="12">
        <v>0</v>
      </c>
      <c r="G27" s="36">
        <v>12</v>
      </c>
      <c r="H27" s="22">
        <v>389</v>
      </c>
      <c r="I27" s="12">
        <v>68</v>
      </c>
      <c r="J27" s="12">
        <v>75</v>
      </c>
      <c r="K27" s="23">
        <v>153</v>
      </c>
      <c r="L27" s="24">
        <v>510</v>
      </c>
      <c r="M27" s="24">
        <v>510</v>
      </c>
      <c r="N27" s="12">
        <v>7</v>
      </c>
      <c r="O27" s="12">
        <v>0</v>
      </c>
      <c r="P27" s="25">
        <v>25</v>
      </c>
      <c r="Q27" s="23">
        <v>10</v>
      </c>
      <c r="R27" s="21"/>
    </row>
    <row r="28" spans="1:34" ht="13.5" customHeight="1">
      <c r="A28" s="122"/>
      <c r="B28" s="62" t="s">
        <v>12</v>
      </c>
      <c r="C28" s="12">
        <v>517.25</v>
      </c>
      <c r="D28" s="12">
        <v>10</v>
      </c>
      <c r="E28" s="12">
        <v>41</v>
      </c>
      <c r="F28" s="12">
        <v>0</v>
      </c>
      <c r="G28" s="36">
        <v>25.15</v>
      </c>
      <c r="H28" s="22">
        <v>287.25</v>
      </c>
      <c r="I28" s="12">
        <v>60.65</v>
      </c>
      <c r="J28" s="12">
        <v>73.099999999999994</v>
      </c>
      <c r="K28" s="23">
        <v>96.25</v>
      </c>
      <c r="L28" s="24">
        <v>499.71</v>
      </c>
      <c r="M28" s="24">
        <v>499.71</v>
      </c>
      <c r="N28" s="12">
        <v>1.7</v>
      </c>
      <c r="O28" s="12">
        <v>0</v>
      </c>
      <c r="P28" s="25">
        <v>6.25</v>
      </c>
      <c r="Q28" s="23">
        <v>19</v>
      </c>
      <c r="R28" s="21"/>
      <c r="S28" s="21"/>
      <c r="AD28" s="51"/>
      <c r="AE28" s="52"/>
      <c r="AF28" s="21"/>
    </row>
    <row r="29" spans="1:34" ht="13.5" customHeight="1" thickBot="1">
      <c r="A29" s="123"/>
      <c r="B29" s="63" t="s">
        <v>13</v>
      </c>
      <c r="C29" s="14">
        <v>573.197</v>
      </c>
      <c r="D29" s="14">
        <v>10</v>
      </c>
      <c r="E29" s="14">
        <v>47</v>
      </c>
      <c r="F29" s="14">
        <v>0</v>
      </c>
      <c r="G29" s="46">
        <v>25.15</v>
      </c>
      <c r="H29" s="26">
        <v>300.7</v>
      </c>
      <c r="I29" s="27">
        <v>60.8</v>
      </c>
      <c r="J29" s="14">
        <v>76.3</v>
      </c>
      <c r="K29" s="28">
        <v>135.39699999999999</v>
      </c>
      <c r="L29" s="29">
        <v>559.9</v>
      </c>
      <c r="M29" s="29">
        <v>559.9</v>
      </c>
      <c r="N29" s="14">
        <v>2</v>
      </c>
      <c r="O29" s="14">
        <v>0</v>
      </c>
      <c r="P29" s="30">
        <v>7</v>
      </c>
      <c r="Q29" s="28">
        <v>19</v>
      </c>
      <c r="R29" s="21"/>
      <c r="S29" s="21"/>
    </row>
    <row r="30" spans="1:34" ht="13.5" customHeight="1">
      <c r="A30" s="121" t="s">
        <v>19</v>
      </c>
      <c r="B30" s="61" t="s">
        <v>9</v>
      </c>
      <c r="C30" s="11">
        <v>45</v>
      </c>
      <c r="D30" s="11">
        <v>0</v>
      </c>
      <c r="E30" s="11">
        <v>1</v>
      </c>
      <c r="F30" s="11">
        <v>0</v>
      </c>
      <c r="G30" s="35">
        <v>1</v>
      </c>
      <c r="H30" s="22">
        <v>30</v>
      </c>
      <c r="I30" s="9">
        <v>6</v>
      </c>
      <c r="J30" s="24">
        <v>2</v>
      </c>
      <c r="K30" s="23">
        <v>7</v>
      </c>
      <c r="L30" s="24">
        <v>35</v>
      </c>
      <c r="M30" s="24">
        <v>35</v>
      </c>
      <c r="N30" s="24">
        <v>0</v>
      </c>
      <c r="O30" s="24">
        <v>1</v>
      </c>
      <c r="P30" s="25">
        <v>0</v>
      </c>
      <c r="Q30" s="23"/>
      <c r="R30" s="21"/>
      <c r="S30" s="21"/>
    </row>
    <row r="31" spans="1:34" ht="13.5" customHeight="1">
      <c r="A31" s="122"/>
      <c r="B31" s="62" t="s">
        <v>10</v>
      </c>
      <c r="C31" s="12">
        <v>30917</v>
      </c>
      <c r="D31" s="12">
        <v>0</v>
      </c>
      <c r="E31" s="12">
        <v>550</v>
      </c>
      <c r="F31" s="12">
        <v>0</v>
      </c>
      <c r="G31" s="36">
        <v>320</v>
      </c>
      <c r="H31" s="37">
        <v>17625</v>
      </c>
      <c r="I31" s="12">
        <v>4390</v>
      </c>
      <c r="J31" s="12">
        <v>1100</v>
      </c>
      <c r="K31" s="38">
        <v>7802</v>
      </c>
      <c r="L31" s="12">
        <v>15815</v>
      </c>
      <c r="M31" s="12">
        <v>15815</v>
      </c>
      <c r="N31" s="12">
        <v>0</v>
      </c>
      <c r="O31" s="12">
        <v>730</v>
      </c>
      <c r="P31" s="39">
        <v>0</v>
      </c>
      <c r="Q31" s="38"/>
      <c r="R31" s="21"/>
      <c r="S31" s="21"/>
    </row>
    <row r="32" spans="1:34" ht="13.5" customHeight="1">
      <c r="A32" s="122"/>
      <c r="B32" s="62" t="s">
        <v>11</v>
      </c>
      <c r="C32" s="12">
        <v>868</v>
      </c>
      <c r="D32" s="12">
        <v>0</v>
      </c>
      <c r="E32" s="12">
        <v>10</v>
      </c>
      <c r="F32" s="12">
        <v>0</v>
      </c>
      <c r="G32" s="36">
        <v>10</v>
      </c>
      <c r="H32" s="37">
        <v>508</v>
      </c>
      <c r="I32" s="12">
        <v>140</v>
      </c>
      <c r="J32" s="12">
        <v>20</v>
      </c>
      <c r="K32" s="38">
        <v>200</v>
      </c>
      <c r="L32" s="12">
        <v>785</v>
      </c>
      <c r="M32" s="12">
        <v>785</v>
      </c>
      <c r="N32" s="12">
        <v>0</v>
      </c>
      <c r="O32" s="12">
        <v>10</v>
      </c>
      <c r="P32" s="39">
        <v>0</v>
      </c>
      <c r="Q32" s="38"/>
      <c r="R32" s="21"/>
      <c r="S32" s="21"/>
    </row>
    <row r="33" spans="1:19" ht="13.5" customHeight="1">
      <c r="A33" s="122"/>
      <c r="B33" s="62" t="s">
        <v>12</v>
      </c>
      <c r="C33" s="12">
        <v>479.3</v>
      </c>
      <c r="D33" s="12">
        <v>0</v>
      </c>
      <c r="E33" s="12">
        <v>3</v>
      </c>
      <c r="F33" s="12">
        <v>0</v>
      </c>
      <c r="G33" s="36">
        <v>2</v>
      </c>
      <c r="H33" s="12">
        <v>291.3</v>
      </c>
      <c r="I33" s="12">
        <v>56.6</v>
      </c>
      <c r="J33" s="12">
        <v>20</v>
      </c>
      <c r="K33" s="36">
        <v>111.4</v>
      </c>
      <c r="L33" s="12">
        <v>281.91000000000003</v>
      </c>
      <c r="M33" s="12">
        <v>281.91000000000003</v>
      </c>
      <c r="N33" s="12">
        <v>0</v>
      </c>
      <c r="O33" s="12">
        <v>4</v>
      </c>
      <c r="P33" s="39">
        <v>0</v>
      </c>
      <c r="Q33" s="38"/>
      <c r="R33" s="21"/>
      <c r="S33" s="21"/>
    </row>
    <row r="34" spans="1:19" ht="13.5" customHeight="1" thickBot="1">
      <c r="A34" s="123"/>
      <c r="B34" s="63" t="s">
        <v>13</v>
      </c>
      <c r="C34" s="14">
        <v>553.67999999999995</v>
      </c>
      <c r="D34" s="14">
        <v>0</v>
      </c>
      <c r="E34" s="14">
        <v>3</v>
      </c>
      <c r="F34" s="14">
        <v>0</v>
      </c>
      <c r="G34" s="40">
        <v>2</v>
      </c>
      <c r="H34" s="41">
        <v>295.88</v>
      </c>
      <c r="I34" s="14">
        <v>65.099999999999994</v>
      </c>
      <c r="J34" s="42">
        <v>20</v>
      </c>
      <c r="K34" s="43">
        <v>172.7</v>
      </c>
      <c r="L34" s="14">
        <v>282.31</v>
      </c>
      <c r="M34" s="14">
        <v>282.31</v>
      </c>
      <c r="N34" s="14">
        <v>0</v>
      </c>
      <c r="O34" s="14">
        <v>4</v>
      </c>
      <c r="P34" s="44">
        <v>0</v>
      </c>
      <c r="Q34" s="43"/>
      <c r="R34" s="21"/>
    </row>
    <row r="35" spans="1:19" ht="13.5" customHeight="1">
      <c r="A35" s="121" t="s">
        <v>20</v>
      </c>
      <c r="B35" s="61" t="s">
        <v>9</v>
      </c>
      <c r="C35" s="11">
        <v>22</v>
      </c>
      <c r="D35" s="11">
        <v>0</v>
      </c>
      <c r="E35" s="11">
        <v>2</v>
      </c>
      <c r="F35" s="11">
        <v>0</v>
      </c>
      <c r="G35" s="35">
        <v>1</v>
      </c>
      <c r="H35" s="18">
        <v>14</v>
      </c>
      <c r="I35" s="8">
        <v>2</v>
      </c>
      <c r="J35" s="11">
        <v>3</v>
      </c>
      <c r="K35" s="19">
        <v>3</v>
      </c>
      <c r="L35" s="11">
        <v>32</v>
      </c>
      <c r="M35" s="11">
        <v>32</v>
      </c>
      <c r="N35" s="11">
        <v>0</v>
      </c>
      <c r="O35" s="11">
        <v>0</v>
      </c>
      <c r="P35" s="20">
        <v>3</v>
      </c>
      <c r="Q35" s="19">
        <v>1</v>
      </c>
      <c r="R35" s="21"/>
    </row>
    <row r="36" spans="1:19" ht="13.5" customHeight="1">
      <c r="A36" s="122"/>
      <c r="B36" s="62" t="s">
        <v>10</v>
      </c>
      <c r="C36" s="12">
        <v>2206</v>
      </c>
      <c r="D36" s="12">
        <v>0</v>
      </c>
      <c r="E36" s="12">
        <v>545</v>
      </c>
      <c r="F36" s="12">
        <v>0</v>
      </c>
      <c r="G36" s="36">
        <v>14</v>
      </c>
      <c r="H36" s="37">
        <v>1631</v>
      </c>
      <c r="I36" s="12">
        <v>142</v>
      </c>
      <c r="J36" s="12">
        <v>179</v>
      </c>
      <c r="K36" s="38">
        <v>254</v>
      </c>
      <c r="L36" s="12">
        <v>2459.4989999999998</v>
      </c>
      <c r="M36" s="12">
        <v>2459.4989999999998</v>
      </c>
      <c r="N36" s="12">
        <v>0</v>
      </c>
      <c r="O36" s="12">
        <v>0</v>
      </c>
      <c r="P36" s="39">
        <v>337</v>
      </c>
      <c r="Q36" s="38">
        <v>35</v>
      </c>
      <c r="R36" s="21"/>
    </row>
    <row r="37" spans="1:19" ht="13.5" customHeight="1">
      <c r="A37" s="122"/>
      <c r="B37" s="62" t="s">
        <v>11</v>
      </c>
      <c r="C37" s="12">
        <v>239</v>
      </c>
      <c r="D37" s="12">
        <v>0</v>
      </c>
      <c r="E37" s="12">
        <v>40</v>
      </c>
      <c r="F37" s="12">
        <v>0</v>
      </c>
      <c r="G37" s="36">
        <v>5</v>
      </c>
      <c r="H37" s="37">
        <v>155</v>
      </c>
      <c r="I37" s="12">
        <v>19</v>
      </c>
      <c r="J37" s="12">
        <v>32</v>
      </c>
      <c r="K37" s="38">
        <v>33</v>
      </c>
      <c r="L37" s="12">
        <v>407</v>
      </c>
      <c r="M37" s="12">
        <v>407</v>
      </c>
      <c r="N37" s="12">
        <v>0</v>
      </c>
      <c r="O37" s="12">
        <v>0</v>
      </c>
      <c r="P37" s="39">
        <v>45</v>
      </c>
      <c r="Q37" s="38">
        <v>8</v>
      </c>
      <c r="R37" s="21"/>
    </row>
    <row r="38" spans="1:19" ht="13.5" customHeight="1">
      <c r="A38" s="122"/>
      <c r="B38" s="62" t="s">
        <v>12</v>
      </c>
      <c r="C38" s="12">
        <v>130.63</v>
      </c>
      <c r="D38" s="12">
        <v>0</v>
      </c>
      <c r="E38" s="12">
        <v>29</v>
      </c>
      <c r="F38" s="12">
        <v>0</v>
      </c>
      <c r="G38" s="36">
        <v>2</v>
      </c>
      <c r="H38" s="37">
        <v>112.5</v>
      </c>
      <c r="I38" s="12">
        <v>2.8</v>
      </c>
      <c r="J38" s="12">
        <v>2.83</v>
      </c>
      <c r="K38" s="38">
        <v>12.5</v>
      </c>
      <c r="L38" s="12">
        <v>204.95</v>
      </c>
      <c r="M38" s="12">
        <v>204.95</v>
      </c>
      <c r="N38" s="12">
        <v>0</v>
      </c>
      <c r="O38" s="12">
        <v>0</v>
      </c>
      <c r="P38" s="39">
        <v>8.25</v>
      </c>
      <c r="Q38" s="38">
        <v>5.4</v>
      </c>
      <c r="R38" s="21"/>
    </row>
    <row r="39" spans="1:19" ht="13.5" customHeight="1" thickBot="1">
      <c r="A39" s="123"/>
      <c r="B39" s="63" t="s">
        <v>13</v>
      </c>
      <c r="C39" s="14">
        <v>396.89</v>
      </c>
      <c r="D39" s="14">
        <v>0</v>
      </c>
      <c r="E39" s="14">
        <v>100</v>
      </c>
      <c r="F39" s="14">
        <v>0</v>
      </c>
      <c r="G39" s="40">
        <v>1.97</v>
      </c>
      <c r="H39" s="41">
        <v>365.74</v>
      </c>
      <c r="I39" s="42">
        <v>3.35</v>
      </c>
      <c r="J39" s="14">
        <v>3.9</v>
      </c>
      <c r="K39" s="43">
        <v>23.9</v>
      </c>
      <c r="L39" s="14">
        <v>237.21</v>
      </c>
      <c r="M39" s="14">
        <v>237.21</v>
      </c>
      <c r="N39" s="14">
        <v>0</v>
      </c>
      <c r="O39" s="14">
        <v>0</v>
      </c>
      <c r="P39" s="44">
        <v>9.0500000000000007</v>
      </c>
      <c r="Q39" s="43">
        <v>4.5999999999999996</v>
      </c>
      <c r="R39" s="21"/>
    </row>
    <row r="40" spans="1:19" ht="13.5" customHeight="1" thickBot="1">
      <c r="A40" s="124" t="s">
        <v>18</v>
      </c>
      <c r="B40" s="61" t="s">
        <v>9</v>
      </c>
      <c r="C40" s="11">
        <f>SUM(C5+C10+C15+C20+C25+C30+C35)</f>
        <v>660</v>
      </c>
      <c r="D40" s="11">
        <f t="shared" ref="D40:Q40" si="0">SUM(D5+D10+D15+D20+D25+D30+D35)</f>
        <v>7</v>
      </c>
      <c r="E40" s="11">
        <f t="shared" si="0"/>
        <v>48</v>
      </c>
      <c r="F40" s="11">
        <f t="shared" si="0"/>
        <v>3</v>
      </c>
      <c r="G40" s="35">
        <f t="shared" si="0"/>
        <v>13</v>
      </c>
      <c r="H40" s="18">
        <f t="shared" si="0"/>
        <v>431</v>
      </c>
      <c r="I40" s="11">
        <f t="shared" si="0"/>
        <v>87</v>
      </c>
      <c r="J40" s="11">
        <f t="shared" si="0"/>
        <v>59</v>
      </c>
      <c r="K40" s="19">
        <f t="shared" si="0"/>
        <v>83</v>
      </c>
      <c r="L40" s="20">
        <f t="shared" si="0"/>
        <v>400</v>
      </c>
      <c r="M40" s="11">
        <f t="shared" si="0"/>
        <v>400</v>
      </c>
      <c r="N40" s="11">
        <f t="shared" si="0"/>
        <v>19</v>
      </c>
      <c r="O40" s="11">
        <f t="shared" si="0"/>
        <v>9</v>
      </c>
      <c r="P40" s="74">
        <f t="shared" si="0"/>
        <v>15</v>
      </c>
      <c r="Q40" s="19">
        <f t="shared" si="0"/>
        <v>10</v>
      </c>
      <c r="R40" s="21"/>
    </row>
    <row r="41" spans="1:19" ht="13.5" customHeight="1" thickBot="1">
      <c r="A41" s="120"/>
      <c r="B41" s="62" t="s">
        <v>10</v>
      </c>
      <c r="C41" s="11">
        <f t="shared" ref="C41:Q44" si="1">SUM(C6+C11+C16+C21+C26+C31+C36)</f>
        <v>111322</v>
      </c>
      <c r="D41" s="11">
        <f t="shared" si="1"/>
        <v>661</v>
      </c>
      <c r="E41" s="11">
        <f t="shared" si="1"/>
        <v>11919</v>
      </c>
      <c r="F41" s="11">
        <f t="shared" si="1"/>
        <v>2250</v>
      </c>
      <c r="G41" s="35">
        <f t="shared" si="1"/>
        <v>1690</v>
      </c>
      <c r="H41" s="18">
        <f t="shared" si="1"/>
        <v>68756.5</v>
      </c>
      <c r="I41" s="11">
        <f t="shared" si="1"/>
        <v>16482.5</v>
      </c>
      <c r="J41" s="11">
        <f t="shared" si="1"/>
        <v>8318</v>
      </c>
      <c r="K41" s="19">
        <f t="shared" si="1"/>
        <v>17765</v>
      </c>
      <c r="L41" s="20">
        <f t="shared" si="1"/>
        <v>74315.199999999997</v>
      </c>
      <c r="M41" s="11">
        <f t="shared" si="1"/>
        <v>74315.199999999997</v>
      </c>
      <c r="N41" s="11">
        <f t="shared" si="1"/>
        <v>576.73500000000001</v>
      </c>
      <c r="O41" s="11">
        <f t="shared" si="1"/>
        <v>6865</v>
      </c>
      <c r="P41" s="74">
        <f t="shared" si="1"/>
        <v>2722</v>
      </c>
      <c r="Q41" s="19">
        <f t="shared" si="1"/>
        <v>345</v>
      </c>
      <c r="R41" s="21"/>
    </row>
    <row r="42" spans="1:19" ht="13.5" customHeight="1" thickBot="1">
      <c r="A42" s="120"/>
      <c r="B42" s="62" t="s">
        <v>11</v>
      </c>
      <c r="C42" s="11">
        <f t="shared" si="1"/>
        <v>10231</v>
      </c>
      <c r="D42" s="11">
        <f t="shared" si="1"/>
        <v>93</v>
      </c>
      <c r="E42" s="11">
        <f t="shared" si="1"/>
        <v>938</v>
      </c>
      <c r="F42" s="11">
        <f t="shared" si="1"/>
        <v>55</v>
      </c>
      <c r="G42" s="35">
        <f t="shared" si="1"/>
        <v>115</v>
      </c>
      <c r="H42" s="18">
        <f t="shared" si="1"/>
        <v>6598</v>
      </c>
      <c r="I42" s="11">
        <f t="shared" si="1"/>
        <v>1403</v>
      </c>
      <c r="J42" s="11">
        <f t="shared" si="1"/>
        <v>994</v>
      </c>
      <c r="K42" s="19">
        <f t="shared" si="1"/>
        <v>1236</v>
      </c>
      <c r="L42" s="20">
        <f t="shared" si="1"/>
        <v>9833</v>
      </c>
      <c r="M42" s="11">
        <f t="shared" si="1"/>
        <v>9833</v>
      </c>
      <c r="N42" s="11">
        <f t="shared" si="1"/>
        <v>296</v>
      </c>
      <c r="O42" s="11">
        <f t="shared" si="1"/>
        <v>265</v>
      </c>
      <c r="P42" s="74">
        <f t="shared" si="1"/>
        <v>290</v>
      </c>
      <c r="Q42" s="19">
        <f t="shared" si="1"/>
        <v>78</v>
      </c>
      <c r="R42" s="21"/>
    </row>
    <row r="43" spans="1:19" ht="13.5" customHeight="1" thickBot="1">
      <c r="A43" s="120"/>
      <c r="B43" s="62" t="s">
        <v>12</v>
      </c>
      <c r="C43" s="11">
        <f t="shared" si="1"/>
        <v>2845.5350500000004</v>
      </c>
      <c r="D43" s="11">
        <f t="shared" si="1"/>
        <v>26.645</v>
      </c>
      <c r="E43" s="11">
        <f t="shared" si="1"/>
        <v>238.49039999999999</v>
      </c>
      <c r="F43" s="11">
        <f t="shared" si="1"/>
        <v>49.9</v>
      </c>
      <c r="G43" s="35">
        <f t="shared" si="1"/>
        <v>94.539999999999992</v>
      </c>
      <c r="H43" s="18">
        <f t="shared" si="1"/>
        <v>1736.5190299999999</v>
      </c>
      <c r="I43" s="11">
        <f t="shared" si="1"/>
        <v>396.93512000000004</v>
      </c>
      <c r="J43" s="11">
        <f t="shared" si="1"/>
        <v>280.58159999999998</v>
      </c>
      <c r="K43" s="19">
        <f t="shared" si="1"/>
        <v>431.49929999999995</v>
      </c>
      <c r="L43" s="20">
        <f t="shared" si="1"/>
        <v>4305.9661599999999</v>
      </c>
      <c r="M43" s="11">
        <f t="shared" si="1"/>
        <v>4305.9661599999999</v>
      </c>
      <c r="N43" s="11">
        <f t="shared" si="1"/>
        <v>149.91059999999999</v>
      </c>
      <c r="O43" s="11">
        <f t="shared" si="1"/>
        <v>616.66999999999996</v>
      </c>
      <c r="P43" s="74">
        <f t="shared" si="1"/>
        <v>49.89</v>
      </c>
      <c r="Q43" s="19">
        <f t="shared" si="1"/>
        <v>34.405999999999999</v>
      </c>
      <c r="R43" s="21"/>
    </row>
    <row r="44" spans="1:19" ht="13.5" customHeight="1" thickBot="1">
      <c r="A44" s="125"/>
      <c r="B44" s="63" t="s">
        <v>13</v>
      </c>
      <c r="C44" s="73">
        <f>SUM(C9+C14+C19+C24+C29+C34+C39)</f>
        <v>4524.7184500000003</v>
      </c>
      <c r="D44" s="69">
        <f t="shared" si="1"/>
        <v>34.06</v>
      </c>
      <c r="E44" s="69">
        <f t="shared" si="1"/>
        <v>344.70139999999998</v>
      </c>
      <c r="F44" s="69">
        <f t="shared" si="1"/>
        <v>50.16</v>
      </c>
      <c r="G44" s="71">
        <f t="shared" si="1"/>
        <v>109.41300000000001</v>
      </c>
      <c r="H44" s="73">
        <f t="shared" si="1"/>
        <v>3106.8300300000001</v>
      </c>
      <c r="I44" s="69">
        <f t="shared" si="1"/>
        <v>479.79031999999995</v>
      </c>
      <c r="J44" s="69">
        <f t="shared" si="1"/>
        <v>339.20599999999996</v>
      </c>
      <c r="K44" s="70">
        <f t="shared" si="1"/>
        <v>598.89209999999991</v>
      </c>
      <c r="L44" s="72">
        <f t="shared" si="1"/>
        <v>6598.5101600000007</v>
      </c>
      <c r="M44" s="69">
        <f t="shared" si="1"/>
        <v>6598.5101600000007</v>
      </c>
      <c r="N44" s="69">
        <f t="shared" si="1"/>
        <v>158.5821</v>
      </c>
      <c r="O44" s="69">
        <f t="shared" si="1"/>
        <v>717.42000000000007</v>
      </c>
      <c r="P44" s="75">
        <f t="shared" si="1"/>
        <v>61.284999999999997</v>
      </c>
      <c r="Q44" s="70">
        <f t="shared" si="1"/>
        <v>38.085999999999999</v>
      </c>
      <c r="R44" s="21"/>
    </row>
    <row r="45" spans="1:19" ht="18" customHeight="1">
      <c r="A45" s="57"/>
      <c r="B45" s="2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21"/>
    </row>
    <row r="46" spans="1:19" ht="33" customHeight="1"/>
    <row r="47" spans="1:19" ht="19.5" customHeight="1"/>
    <row r="48" spans="1:19" ht="26.25" customHeight="1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21"/>
    </row>
    <row r="49" spans="2:16" ht="24">
      <c r="B49" s="127" t="s">
        <v>240</v>
      </c>
      <c r="C49" s="127"/>
      <c r="D49" s="127"/>
      <c r="E49" s="128"/>
      <c r="F49" s="128"/>
      <c r="G49" s="6"/>
      <c r="H49" s="6"/>
      <c r="I49" s="6"/>
      <c r="J49" s="16"/>
      <c r="K49" s="6"/>
      <c r="L49" s="127" t="s">
        <v>241</v>
      </c>
      <c r="M49" s="127"/>
      <c r="N49" s="127"/>
      <c r="O49" s="127"/>
      <c r="P49" s="127"/>
    </row>
    <row r="50" spans="2:16" ht="22.5"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2:16" ht="24">
      <c r="B51" s="127" t="s">
        <v>21</v>
      </c>
      <c r="C51" s="127"/>
      <c r="D51" s="16"/>
      <c r="E51" s="7"/>
      <c r="F51" s="7"/>
      <c r="G51" s="7"/>
      <c r="H51" s="7"/>
      <c r="I51" s="7"/>
      <c r="J51" s="7"/>
    </row>
    <row r="58" spans="2:16" ht="21" customHeight="1"/>
    <row r="66" spans="1:18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21"/>
    </row>
    <row r="67" spans="1:18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21"/>
    </row>
    <row r="68" spans="1:18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18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18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1:18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ht="21">
      <c r="A72" s="21"/>
      <c r="B72" s="21"/>
      <c r="C72" s="141"/>
      <c r="D72" s="141"/>
      <c r="E72" s="141"/>
      <c r="F72" s="141"/>
      <c r="G72" s="141"/>
      <c r="H72" s="141"/>
      <c r="I72" s="141"/>
      <c r="J72" s="141"/>
      <c r="K72" s="141"/>
      <c r="L72" s="140"/>
      <c r="M72" s="140"/>
      <c r="N72" s="140"/>
      <c r="O72" s="51"/>
      <c r="P72" s="52"/>
      <c r="Q72" s="21"/>
      <c r="R72" s="21"/>
    </row>
    <row r="73" spans="1:18" ht="20.25">
      <c r="A73" s="21"/>
      <c r="B73" s="21"/>
      <c r="C73" s="142"/>
      <c r="D73" s="143"/>
      <c r="E73" s="143"/>
      <c r="F73" s="142"/>
      <c r="G73" s="142"/>
      <c r="H73" s="142"/>
      <c r="I73" s="142"/>
      <c r="J73" s="142"/>
      <c r="K73" s="142"/>
      <c r="L73" s="126"/>
      <c r="M73" s="54"/>
      <c r="N73" s="53"/>
      <c r="O73" s="53"/>
      <c r="P73" s="53"/>
      <c r="Q73" s="21"/>
      <c r="R73" s="21"/>
    </row>
    <row r="74" spans="1:18" ht="30" customHeight="1">
      <c r="A74" s="21"/>
      <c r="B74" s="21"/>
      <c r="C74" s="142"/>
      <c r="D74" s="143"/>
      <c r="E74" s="143"/>
      <c r="F74" s="54"/>
      <c r="G74" s="54"/>
      <c r="H74" s="126"/>
      <c r="I74" s="126"/>
      <c r="J74" s="126"/>
      <c r="K74" s="126"/>
      <c r="L74" s="126"/>
      <c r="M74" s="54"/>
      <c r="N74" s="53"/>
      <c r="O74" s="53"/>
      <c r="P74" s="53"/>
      <c r="Q74" s="21"/>
      <c r="R74" s="21"/>
    </row>
    <row r="75" spans="1:18" ht="20.25">
      <c r="A75" s="21"/>
      <c r="B75" s="21"/>
      <c r="C75" s="2"/>
      <c r="D75" s="142"/>
      <c r="E75" s="142"/>
      <c r="F75" s="55"/>
      <c r="G75" s="55"/>
      <c r="H75" s="119"/>
      <c r="I75" s="119"/>
      <c r="J75" s="119"/>
      <c r="K75" s="119"/>
      <c r="L75" s="55"/>
      <c r="M75" s="55"/>
      <c r="N75" s="53"/>
      <c r="O75" s="53"/>
      <c r="P75" s="53"/>
      <c r="Q75" s="21"/>
      <c r="R75" s="21"/>
    </row>
    <row r="76" spans="1:18" ht="20.25">
      <c r="A76" s="21"/>
      <c r="B76" s="21"/>
      <c r="C76" s="2"/>
      <c r="D76" s="142"/>
      <c r="E76" s="142"/>
      <c r="F76" s="55"/>
      <c r="G76" s="55"/>
      <c r="H76" s="119"/>
      <c r="I76" s="119"/>
      <c r="J76" s="119"/>
      <c r="K76" s="119"/>
      <c r="L76" s="2"/>
      <c r="M76" s="2"/>
      <c r="N76" s="53"/>
      <c r="O76" s="53"/>
      <c r="P76" s="53"/>
      <c r="Q76" s="21"/>
      <c r="R76" s="21"/>
    </row>
    <row r="77" spans="1:18">
      <c r="A77" s="21"/>
      <c r="B77" s="21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21"/>
      <c r="R77" s="21"/>
    </row>
    <row r="78" spans="1:18" ht="24">
      <c r="C78" s="127"/>
      <c r="D78" s="127"/>
      <c r="E78" s="127"/>
      <c r="F78" s="128"/>
      <c r="G78" s="128"/>
      <c r="H78" s="128"/>
      <c r="I78" s="6"/>
      <c r="J78" s="6"/>
      <c r="K78" s="16"/>
      <c r="L78" s="6"/>
      <c r="M78" s="6"/>
      <c r="N78" s="127"/>
      <c r="O78" s="127"/>
      <c r="P78" s="127"/>
      <c r="Q78" s="127"/>
    </row>
    <row r="79" spans="1:18" ht="22.5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8" ht="24">
      <c r="C80" s="127"/>
      <c r="D80" s="127"/>
      <c r="E80" s="16"/>
      <c r="F80" s="7"/>
      <c r="G80" s="7"/>
      <c r="H80" s="7"/>
      <c r="I80" s="7"/>
      <c r="J80" s="7"/>
      <c r="K80" s="7"/>
    </row>
  </sheetData>
  <mergeCells count="40">
    <mergeCell ref="Z20:AA20"/>
    <mergeCell ref="V20:X20"/>
    <mergeCell ref="L72:N72"/>
    <mergeCell ref="C80:D80"/>
    <mergeCell ref="F78:H78"/>
    <mergeCell ref="C78:E78"/>
    <mergeCell ref="N78:Q78"/>
    <mergeCell ref="C72:K72"/>
    <mergeCell ref="C73:C74"/>
    <mergeCell ref="D73:E74"/>
    <mergeCell ref="F73:K73"/>
    <mergeCell ref="L73:L74"/>
    <mergeCell ref="D75:E75"/>
    <mergeCell ref="D76:E76"/>
    <mergeCell ref="H75:I75"/>
    <mergeCell ref="B49:D49"/>
    <mergeCell ref="A15:A19"/>
    <mergeCell ref="B1:Q1"/>
    <mergeCell ref="B2:Q2"/>
    <mergeCell ref="A3:A4"/>
    <mergeCell ref="B3:B4"/>
    <mergeCell ref="C3:F3"/>
    <mergeCell ref="H3:K3"/>
    <mergeCell ref="L3:Q3"/>
    <mergeCell ref="A5:A9"/>
    <mergeCell ref="A10:A14"/>
    <mergeCell ref="T20:U20"/>
    <mergeCell ref="H76:I76"/>
    <mergeCell ref="J75:K75"/>
    <mergeCell ref="J76:K76"/>
    <mergeCell ref="A20:A24"/>
    <mergeCell ref="A25:A29"/>
    <mergeCell ref="A40:A44"/>
    <mergeCell ref="H74:I74"/>
    <mergeCell ref="J74:K74"/>
    <mergeCell ref="L49:P49"/>
    <mergeCell ref="B51:C51"/>
    <mergeCell ref="E49:F49"/>
    <mergeCell ref="A30:A34"/>
    <mergeCell ref="A35:A39"/>
  </mergeCells>
  <pageMargins left="0" right="0.3" top="0" bottom="0" header="0" footer="0"/>
  <pageSetup paperSize="9" scale="85" orientation="landscape" verticalDpi="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Q38"/>
  <sheetViews>
    <sheetView rightToLeft="1" zoomScale="59" zoomScaleNormal="59" workbookViewId="0">
      <selection activeCell="B42" sqref="B42"/>
    </sheetView>
  </sheetViews>
  <sheetFormatPr defaultRowHeight="24" customHeight="1"/>
  <cols>
    <col min="1" max="1" width="4.625" style="92" bestFit="1" customWidth="1"/>
    <col min="2" max="2" width="33.375" style="92" customWidth="1"/>
    <col min="3" max="3" width="12.875" style="92" customWidth="1"/>
    <col min="4" max="5" width="10.625" style="92" customWidth="1"/>
    <col min="6" max="6" width="11.125" style="92" customWidth="1"/>
    <col min="7" max="7" width="15.75" style="92" customWidth="1"/>
    <col min="8" max="8" width="12.125" style="92" bestFit="1" customWidth="1"/>
    <col min="9" max="9" width="15.375" style="92" customWidth="1"/>
    <col min="10" max="10" width="13.125" style="92" customWidth="1"/>
    <col min="11" max="11" width="11.125" style="92" customWidth="1"/>
    <col min="12" max="12" width="14" style="92" customWidth="1"/>
    <col min="13" max="13" width="55.875" style="92" customWidth="1"/>
    <col min="14" max="14" width="13.75" style="92" customWidth="1"/>
    <col min="15" max="16" width="15.125" style="92" customWidth="1"/>
    <col min="17" max="16384" width="9" style="92"/>
  </cols>
  <sheetData>
    <row r="1" spans="1:17" ht="24" customHeight="1" thickBot="1">
      <c r="A1" s="103" t="s">
        <v>76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ht="51.75" customHeight="1" thickBot="1">
      <c r="A2" s="82" t="s">
        <v>22</v>
      </c>
      <c r="B2" s="80" t="s">
        <v>73</v>
      </c>
      <c r="C2" s="79" t="s">
        <v>72</v>
      </c>
      <c r="D2" s="79" t="s">
        <v>71</v>
      </c>
      <c r="E2" s="79" t="s">
        <v>70</v>
      </c>
      <c r="F2" s="79" t="s">
        <v>69</v>
      </c>
      <c r="G2" s="79" t="s">
        <v>68</v>
      </c>
      <c r="H2" s="81" t="s">
        <v>67</v>
      </c>
      <c r="I2" s="80" t="s">
        <v>66</v>
      </c>
      <c r="J2" s="79" t="s">
        <v>65</v>
      </c>
      <c r="K2" s="83" t="s">
        <v>11</v>
      </c>
      <c r="L2" s="83" t="s">
        <v>64</v>
      </c>
      <c r="M2" s="79" t="s">
        <v>63</v>
      </c>
      <c r="N2" s="79" t="s">
        <v>62</v>
      </c>
      <c r="O2" s="83" t="s">
        <v>61</v>
      </c>
      <c r="P2" s="83" t="s">
        <v>60</v>
      </c>
      <c r="Q2" s="79" t="s">
        <v>59</v>
      </c>
    </row>
    <row r="3" spans="1:17" ht="24" customHeight="1" thickBot="1">
      <c r="A3" s="104">
        <v>1</v>
      </c>
      <c r="B3" s="88" t="s">
        <v>81</v>
      </c>
      <c r="C3" s="104" t="s">
        <v>100</v>
      </c>
      <c r="D3" s="89" t="s">
        <v>96</v>
      </c>
      <c r="E3" s="88" t="s">
        <v>97</v>
      </c>
      <c r="F3" s="88" t="s">
        <v>105</v>
      </c>
      <c r="G3" s="88" t="s">
        <v>116</v>
      </c>
      <c r="H3" s="88">
        <v>14020322</v>
      </c>
      <c r="I3" s="104" t="s">
        <v>122</v>
      </c>
      <c r="J3" s="104" t="s">
        <v>123</v>
      </c>
      <c r="K3" s="88">
        <v>15</v>
      </c>
      <c r="L3" s="88">
        <v>350000</v>
      </c>
      <c r="M3" s="88" t="s">
        <v>124</v>
      </c>
      <c r="N3" s="88">
        <v>1533412322</v>
      </c>
      <c r="O3" s="88">
        <v>4500</v>
      </c>
      <c r="P3" s="88">
        <v>4500</v>
      </c>
      <c r="Q3" s="104"/>
    </row>
    <row r="4" spans="1:17" ht="24" customHeight="1" thickBot="1">
      <c r="A4" s="105"/>
      <c r="B4" s="88" t="s">
        <v>81</v>
      </c>
      <c r="C4" s="104" t="s">
        <v>100</v>
      </c>
      <c r="D4" s="89" t="s">
        <v>96</v>
      </c>
      <c r="E4" s="88" t="s">
        <v>97</v>
      </c>
      <c r="F4" s="88" t="s">
        <v>105</v>
      </c>
      <c r="G4" s="88"/>
      <c r="H4" s="88">
        <v>14020322</v>
      </c>
      <c r="I4" s="106" t="s">
        <v>122</v>
      </c>
      <c r="J4" s="106" t="s">
        <v>123</v>
      </c>
      <c r="K4" s="88"/>
      <c r="L4" s="88"/>
      <c r="M4" s="88" t="s">
        <v>125</v>
      </c>
      <c r="N4" s="88">
        <v>1533412327</v>
      </c>
      <c r="O4" s="88">
        <v>1000</v>
      </c>
      <c r="P4" s="88">
        <v>1000</v>
      </c>
      <c r="Q4" s="105"/>
    </row>
    <row r="5" spans="1:17" ht="24" customHeight="1" thickBot="1">
      <c r="A5" s="106">
        <v>2</v>
      </c>
      <c r="B5" s="89" t="s">
        <v>82</v>
      </c>
      <c r="C5" s="104" t="s">
        <v>100</v>
      </c>
      <c r="D5" s="89" t="s">
        <v>98</v>
      </c>
      <c r="E5" s="89" t="s">
        <v>97</v>
      </c>
      <c r="F5" s="89" t="s">
        <v>106</v>
      </c>
      <c r="G5" s="88" t="s">
        <v>117</v>
      </c>
      <c r="H5" s="89">
        <v>14020225</v>
      </c>
      <c r="I5" s="106" t="s">
        <v>122</v>
      </c>
      <c r="J5" s="106" t="s">
        <v>123</v>
      </c>
      <c r="K5" s="89">
        <v>28</v>
      </c>
      <c r="L5" s="89">
        <v>150000</v>
      </c>
      <c r="M5" s="94" t="s">
        <v>126</v>
      </c>
      <c r="N5" s="94">
        <v>7495412391</v>
      </c>
      <c r="O5" s="94">
        <v>2400</v>
      </c>
      <c r="P5" s="94">
        <v>2400</v>
      </c>
      <c r="Q5" s="107"/>
    </row>
    <row r="6" spans="1:17" ht="24" customHeight="1" thickBot="1">
      <c r="A6" s="105">
        <v>3</v>
      </c>
      <c r="B6" s="95" t="s">
        <v>83</v>
      </c>
      <c r="C6" s="104" t="s">
        <v>100</v>
      </c>
      <c r="D6" s="95" t="s">
        <v>99</v>
      </c>
      <c r="E6" s="95" t="s">
        <v>97</v>
      </c>
      <c r="F6" s="96" t="s">
        <v>107</v>
      </c>
      <c r="G6" s="95">
        <v>9132113340</v>
      </c>
      <c r="H6" s="95">
        <v>14020311</v>
      </c>
      <c r="I6" s="107" t="s">
        <v>122</v>
      </c>
      <c r="J6" s="107" t="s">
        <v>123</v>
      </c>
      <c r="K6" s="95">
        <v>15</v>
      </c>
      <c r="L6" s="95">
        <v>90000</v>
      </c>
      <c r="M6" s="88" t="s">
        <v>127</v>
      </c>
      <c r="N6" s="93" t="s">
        <v>156</v>
      </c>
      <c r="O6" s="88">
        <v>1000</v>
      </c>
      <c r="P6" s="88">
        <v>1200</v>
      </c>
      <c r="Q6" s="105"/>
    </row>
    <row r="7" spans="1:17" ht="24" customHeight="1" thickBot="1">
      <c r="A7" s="106">
        <v>4</v>
      </c>
      <c r="B7" s="88" t="s">
        <v>84</v>
      </c>
      <c r="C7" s="104" t="s">
        <v>100</v>
      </c>
      <c r="D7" s="88" t="s">
        <v>100</v>
      </c>
      <c r="E7" s="88" t="s">
        <v>97</v>
      </c>
      <c r="F7" s="88" t="s">
        <v>108</v>
      </c>
      <c r="G7" s="89" t="s">
        <v>118</v>
      </c>
      <c r="H7" s="88">
        <v>14020320</v>
      </c>
      <c r="I7" s="104" t="s">
        <v>122</v>
      </c>
      <c r="J7" s="104" t="s">
        <v>123</v>
      </c>
      <c r="K7" s="88">
        <v>20</v>
      </c>
      <c r="L7" s="88">
        <v>97000</v>
      </c>
      <c r="M7" s="88" t="s">
        <v>128</v>
      </c>
      <c r="N7" s="88">
        <v>2412412368</v>
      </c>
      <c r="O7" s="88">
        <v>3000</v>
      </c>
      <c r="P7" s="88">
        <v>3000</v>
      </c>
      <c r="Q7" s="104"/>
    </row>
    <row r="8" spans="1:17" ht="24" customHeight="1" thickBot="1">
      <c r="A8" s="107">
        <v>5</v>
      </c>
      <c r="B8" s="94" t="s">
        <v>85</v>
      </c>
      <c r="C8" s="104" t="s">
        <v>100</v>
      </c>
      <c r="D8" s="89" t="s">
        <v>101</v>
      </c>
      <c r="E8" s="89" t="s">
        <v>97</v>
      </c>
      <c r="F8" s="89" t="s">
        <v>108</v>
      </c>
      <c r="G8" s="88" t="s">
        <v>119</v>
      </c>
      <c r="H8" s="89">
        <v>14020327</v>
      </c>
      <c r="I8" s="104" t="s">
        <v>122</v>
      </c>
      <c r="J8" s="104" t="s">
        <v>123</v>
      </c>
      <c r="K8" s="89">
        <v>50</v>
      </c>
      <c r="L8" s="89">
        <v>60000</v>
      </c>
      <c r="M8" s="89" t="s">
        <v>129</v>
      </c>
      <c r="N8" s="89">
        <v>1511512413</v>
      </c>
      <c r="O8" s="89">
        <v>100</v>
      </c>
      <c r="P8" s="89">
        <v>110</v>
      </c>
      <c r="Q8" s="107"/>
    </row>
    <row r="9" spans="1:17" ht="24" customHeight="1" thickBot="1">
      <c r="A9" s="105"/>
      <c r="B9" s="89" t="s">
        <v>85</v>
      </c>
      <c r="C9" s="104" t="s">
        <v>100</v>
      </c>
      <c r="D9" s="89" t="s">
        <v>101</v>
      </c>
      <c r="E9" s="89" t="s">
        <v>97</v>
      </c>
      <c r="F9" s="89" t="s">
        <v>108</v>
      </c>
      <c r="G9" s="88"/>
      <c r="H9" s="89">
        <v>14020327</v>
      </c>
      <c r="I9" s="104" t="s">
        <v>122</v>
      </c>
      <c r="J9" s="104" t="s">
        <v>123</v>
      </c>
      <c r="K9" s="89"/>
      <c r="L9" s="89"/>
      <c r="M9" s="89" t="s">
        <v>130</v>
      </c>
      <c r="N9" s="89">
        <v>1511412412</v>
      </c>
      <c r="O9" s="89">
        <v>40</v>
      </c>
      <c r="P9" s="89">
        <v>50</v>
      </c>
      <c r="Q9" s="107"/>
    </row>
    <row r="10" spans="1:17" ht="24" customHeight="1" thickBot="1">
      <c r="A10" s="105">
        <v>6</v>
      </c>
      <c r="B10" s="95" t="s">
        <v>86</v>
      </c>
      <c r="C10" s="104" t="s">
        <v>100</v>
      </c>
      <c r="D10" s="88" t="s">
        <v>98</v>
      </c>
      <c r="E10" s="88" t="s">
        <v>97</v>
      </c>
      <c r="F10" s="88" t="s">
        <v>109</v>
      </c>
      <c r="G10" s="88">
        <v>9131112654</v>
      </c>
      <c r="H10" s="88">
        <v>14020329</v>
      </c>
      <c r="I10" s="104" t="s">
        <v>122</v>
      </c>
      <c r="J10" s="104" t="s">
        <v>123</v>
      </c>
      <c r="K10" s="88">
        <v>10</v>
      </c>
      <c r="L10" s="88">
        <v>100000</v>
      </c>
      <c r="M10" s="89" t="s">
        <v>131</v>
      </c>
      <c r="N10" s="88">
        <v>1511512433</v>
      </c>
      <c r="O10" s="88">
        <v>750</v>
      </c>
      <c r="P10" s="88">
        <v>1500</v>
      </c>
      <c r="Q10" s="105"/>
    </row>
    <row r="11" spans="1:17" ht="24" customHeight="1" thickBot="1">
      <c r="A11" s="104">
        <v>7</v>
      </c>
      <c r="B11" s="88" t="s">
        <v>87</v>
      </c>
      <c r="C11" s="104" t="s">
        <v>100</v>
      </c>
      <c r="D11" s="88" t="s">
        <v>100</v>
      </c>
      <c r="E11" s="88" t="s">
        <v>97</v>
      </c>
      <c r="F11" s="88" t="s">
        <v>110</v>
      </c>
      <c r="G11" s="88">
        <v>9138969784</v>
      </c>
      <c r="H11" s="88">
        <v>14020329</v>
      </c>
      <c r="I11" s="104" t="s">
        <v>122</v>
      </c>
      <c r="J11" s="104" t="s">
        <v>123</v>
      </c>
      <c r="K11" s="88">
        <v>10</v>
      </c>
      <c r="L11" s="88">
        <v>150000</v>
      </c>
      <c r="M11" s="88" t="s">
        <v>132</v>
      </c>
      <c r="N11" s="88">
        <v>2412512374</v>
      </c>
      <c r="O11" s="88">
        <v>600</v>
      </c>
      <c r="P11" s="88">
        <v>1200</v>
      </c>
      <c r="Q11" s="104"/>
    </row>
    <row r="12" spans="1:17" ht="24" customHeight="1" thickBot="1">
      <c r="A12" s="105"/>
      <c r="B12" s="88" t="s">
        <v>87</v>
      </c>
      <c r="C12" s="104" t="s">
        <v>100</v>
      </c>
      <c r="D12" s="88" t="s">
        <v>100</v>
      </c>
      <c r="E12" s="88" t="s">
        <v>97</v>
      </c>
      <c r="F12" s="88" t="s">
        <v>110</v>
      </c>
      <c r="G12" s="88"/>
      <c r="H12" s="88">
        <v>14020329</v>
      </c>
      <c r="I12" s="104" t="s">
        <v>122</v>
      </c>
      <c r="J12" s="104" t="s">
        <v>123</v>
      </c>
      <c r="K12" s="88"/>
      <c r="L12" s="88"/>
      <c r="M12" s="88" t="s">
        <v>133</v>
      </c>
      <c r="N12" s="88">
        <v>2412512386</v>
      </c>
      <c r="O12" s="88">
        <v>3650</v>
      </c>
      <c r="P12" s="88">
        <v>3650</v>
      </c>
      <c r="Q12" s="107"/>
    </row>
    <row r="13" spans="1:17" ht="24" customHeight="1" thickBot="1">
      <c r="A13" s="106">
        <v>8</v>
      </c>
      <c r="B13" s="88" t="s">
        <v>88</v>
      </c>
      <c r="C13" s="104" t="s">
        <v>100</v>
      </c>
      <c r="D13" s="88" t="s">
        <v>96</v>
      </c>
      <c r="E13" s="89" t="s">
        <v>97</v>
      </c>
      <c r="F13" s="88" t="s">
        <v>108</v>
      </c>
      <c r="G13" s="88">
        <v>9133212822</v>
      </c>
      <c r="H13" s="88">
        <v>14020410</v>
      </c>
      <c r="I13" s="104" t="s">
        <v>122</v>
      </c>
      <c r="J13" s="104" t="s">
        <v>123</v>
      </c>
      <c r="K13" s="88">
        <v>10</v>
      </c>
      <c r="L13" s="88">
        <v>220000</v>
      </c>
      <c r="M13" s="88" t="s">
        <v>134</v>
      </c>
      <c r="N13" s="88">
        <v>1199314511</v>
      </c>
      <c r="O13" s="88">
        <v>2500</v>
      </c>
      <c r="P13" s="88">
        <v>2500</v>
      </c>
      <c r="Q13" s="107"/>
    </row>
    <row r="14" spans="1:17" ht="24" customHeight="1" thickBot="1">
      <c r="A14" s="106">
        <v>9</v>
      </c>
      <c r="B14" s="89" t="s">
        <v>89</v>
      </c>
      <c r="C14" s="104" t="s">
        <v>100</v>
      </c>
      <c r="D14" s="89" t="s">
        <v>100</v>
      </c>
      <c r="E14" s="89" t="s">
        <v>97</v>
      </c>
      <c r="F14" s="91" t="s">
        <v>111</v>
      </c>
      <c r="G14" s="88">
        <v>9131042948</v>
      </c>
      <c r="H14" s="88">
        <v>14020414</v>
      </c>
      <c r="I14" s="104" t="s">
        <v>122</v>
      </c>
      <c r="J14" s="104" t="s">
        <v>123</v>
      </c>
      <c r="K14" s="91">
        <v>20</v>
      </c>
      <c r="L14" s="91">
        <v>250000</v>
      </c>
      <c r="M14" s="89" t="s">
        <v>126</v>
      </c>
      <c r="N14" s="89">
        <v>7495412391</v>
      </c>
      <c r="O14" s="89">
        <v>1500</v>
      </c>
      <c r="P14" s="89">
        <v>1500</v>
      </c>
      <c r="Q14" s="107"/>
    </row>
    <row r="15" spans="1:17" ht="24" customHeight="1" thickBot="1">
      <c r="A15" s="106">
        <v>10</v>
      </c>
      <c r="B15" s="89" t="s">
        <v>90</v>
      </c>
      <c r="C15" s="104" t="s">
        <v>100</v>
      </c>
      <c r="D15" s="89" t="s">
        <v>102</v>
      </c>
      <c r="E15" s="89" t="s">
        <v>97</v>
      </c>
      <c r="F15" s="89" t="s">
        <v>112</v>
      </c>
      <c r="G15" s="88" t="s">
        <v>120</v>
      </c>
      <c r="H15" s="89">
        <v>14020414</v>
      </c>
      <c r="I15" s="104" t="s">
        <v>122</v>
      </c>
      <c r="J15" s="104" t="s">
        <v>123</v>
      </c>
      <c r="K15" s="89">
        <v>13</v>
      </c>
      <c r="L15" s="89">
        <v>195000</v>
      </c>
      <c r="M15" s="89" t="s">
        <v>135</v>
      </c>
      <c r="N15" s="89" t="s">
        <v>157</v>
      </c>
      <c r="O15" s="89">
        <v>6500</v>
      </c>
      <c r="P15" s="89">
        <v>9000</v>
      </c>
      <c r="Q15" s="107"/>
    </row>
    <row r="16" spans="1:17" ht="24" customHeight="1" thickBot="1">
      <c r="A16" s="107">
        <v>11</v>
      </c>
      <c r="B16" s="95" t="s">
        <v>91</v>
      </c>
      <c r="C16" s="104" t="s">
        <v>100</v>
      </c>
      <c r="D16" s="88" t="s">
        <v>96</v>
      </c>
      <c r="E16" s="89" t="s">
        <v>97</v>
      </c>
      <c r="F16" s="88" t="s">
        <v>105</v>
      </c>
      <c r="G16" s="88">
        <v>9133116354</v>
      </c>
      <c r="H16" s="88">
        <v>14020514</v>
      </c>
      <c r="I16" s="104" t="s">
        <v>122</v>
      </c>
      <c r="J16" s="104" t="s">
        <v>123</v>
      </c>
      <c r="K16" s="88">
        <v>40</v>
      </c>
      <c r="L16" s="88">
        <v>500000</v>
      </c>
      <c r="M16" s="88" t="s">
        <v>136</v>
      </c>
      <c r="N16" s="88">
        <v>1549512511</v>
      </c>
      <c r="O16" s="88">
        <v>500</v>
      </c>
      <c r="P16" s="88">
        <v>600</v>
      </c>
      <c r="Q16" s="107"/>
    </row>
    <row r="17" spans="1:17" ht="24" customHeight="1" thickBot="1">
      <c r="A17" s="107"/>
      <c r="B17" s="88" t="s">
        <v>91</v>
      </c>
      <c r="C17" s="104" t="s">
        <v>100</v>
      </c>
      <c r="D17" s="88" t="s">
        <v>96</v>
      </c>
      <c r="E17" s="89" t="s">
        <v>97</v>
      </c>
      <c r="F17" s="88" t="s">
        <v>105</v>
      </c>
      <c r="H17" s="88">
        <v>14020514</v>
      </c>
      <c r="I17" s="104" t="s">
        <v>122</v>
      </c>
      <c r="J17" s="104" t="s">
        <v>123</v>
      </c>
      <c r="K17" s="88"/>
      <c r="L17" s="88"/>
      <c r="M17" s="88" t="s">
        <v>137</v>
      </c>
      <c r="N17" s="88">
        <v>7495512493</v>
      </c>
      <c r="O17" s="88">
        <v>500</v>
      </c>
      <c r="P17" s="88">
        <v>500</v>
      </c>
      <c r="Q17" s="107"/>
    </row>
    <row r="18" spans="1:17" ht="24" customHeight="1" thickBot="1">
      <c r="A18" s="107"/>
      <c r="B18" s="88" t="s">
        <v>91</v>
      </c>
      <c r="C18" s="104" t="s">
        <v>100</v>
      </c>
      <c r="D18" s="88" t="s">
        <v>96</v>
      </c>
      <c r="E18" s="89" t="s">
        <v>97</v>
      </c>
      <c r="F18" s="88" t="s">
        <v>105</v>
      </c>
      <c r="H18" s="88">
        <v>14020514</v>
      </c>
      <c r="I18" s="104" t="s">
        <v>122</v>
      </c>
      <c r="J18" s="104" t="s">
        <v>123</v>
      </c>
      <c r="K18" s="88"/>
      <c r="L18" s="88"/>
      <c r="M18" s="88" t="s">
        <v>138</v>
      </c>
      <c r="N18" s="88">
        <v>1549312366</v>
      </c>
      <c r="O18" s="88">
        <v>4500</v>
      </c>
      <c r="P18" s="88">
        <v>4600</v>
      </c>
      <c r="Q18" s="107"/>
    </row>
    <row r="19" spans="1:17" ht="24" customHeight="1" thickBot="1">
      <c r="A19" s="107"/>
      <c r="B19" s="88" t="s">
        <v>91</v>
      </c>
      <c r="C19" s="104" t="s">
        <v>100</v>
      </c>
      <c r="D19" s="88" t="s">
        <v>96</v>
      </c>
      <c r="E19" s="89" t="s">
        <v>97</v>
      </c>
      <c r="F19" s="88" t="s">
        <v>105</v>
      </c>
      <c r="H19" s="88">
        <v>14020514</v>
      </c>
      <c r="I19" s="104" t="s">
        <v>122</v>
      </c>
      <c r="J19" s="104" t="s">
        <v>123</v>
      </c>
      <c r="K19" s="88"/>
      <c r="L19" s="88"/>
      <c r="M19" s="88" t="s">
        <v>139</v>
      </c>
      <c r="N19" s="88">
        <v>7495512491</v>
      </c>
      <c r="O19" s="88">
        <v>8000</v>
      </c>
      <c r="P19" s="88">
        <v>8000</v>
      </c>
      <c r="Q19" s="107"/>
    </row>
    <row r="20" spans="1:17" ht="24" customHeight="1" thickBot="1">
      <c r="A20" s="107"/>
      <c r="B20" s="88" t="s">
        <v>91</v>
      </c>
      <c r="C20" s="104" t="s">
        <v>100</v>
      </c>
      <c r="D20" s="88" t="s">
        <v>96</v>
      </c>
      <c r="E20" s="89" t="s">
        <v>97</v>
      </c>
      <c r="F20" s="88" t="s">
        <v>105</v>
      </c>
      <c r="H20" s="88">
        <v>14020514</v>
      </c>
      <c r="I20" s="104" t="s">
        <v>122</v>
      </c>
      <c r="J20" s="104" t="s">
        <v>123</v>
      </c>
      <c r="K20" s="88"/>
      <c r="L20" s="88"/>
      <c r="M20" s="88" t="s">
        <v>140</v>
      </c>
      <c r="N20" s="88">
        <v>1549512371</v>
      </c>
      <c r="O20" s="88">
        <v>2000</v>
      </c>
      <c r="P20" s="88">
        <v>2100</v>
      </c>
      <c r="Q20" s="107"/>
    </row>
    <row r="21" spans="1:17" ht="24" customHeight="1" thickBot="1">
      <c r="A21" s="107"/>
      <c r="B21" s="88" t="s">
        <v>91</v>
      </c>
      <c r="C21" s="104" t="s">
        <v>100</v>
      </c>
      <c r="D21" s="88" t="s">
        <v>96</v>
      </c>
      <c r="E21" s="89" t="s">
        <v>97</v>
      </c>
      <c r="F21" s="88" t="s">
        <v>105</v>
      </c>
      <c r="H21" s="88">
        <v>14020514</v>
      </c>
      <c r="I21" s="104" t="s">
        <v>122</v>
      </c>
      <c r="J21" s="104" t="s">
        <v>123</v>
      </c>
      <c r="K21" s="88"/>
      <c r="L21" s="88"/>
      <c r="M21" s="88" t="s">
        <v>141</v>
      </c>
      <c r="N21" s="88">
        <v>1513512366</v>
      </c>
      <c r="O21" s="88">
        <v>800</v>
      </c>
      <c r="P21" s="88">
        <v>8000</v>
      </c>
      <c r="Q21" s="107"/>
    </row>
    <row r="22" spans="1:17" ht="24" customHeight="1" thickBot="1">
      <c r="A22" s="105"/>
      <c r="B22" s="88" t="s">
        <v>91</v>
      </c>
      <c r="C22" s="104" t="s">
        <v>100</v>
      </c>
      <c r="D22" s="88" t="s">
        <v>96</v>
      </c>
      <c r="E22" s="89" t="s">
        <v>97</v>
      </c>
      <c r="F22" s="88" t="s">
        <v>105</v>
      </c>
      <c r="H22" s="88">
        <v>14020514</v>
      </c>
      <c r="I22" s="104" t="s">
        <v>122</v>
      </c>
      <c r="J22" s="104" t="s">
        <v>123</v>
      </c>
      <c r="K22" s="88"/>
      <c r="L22" s="88"/>
      <c r="M22" s="88" t="s">
        <v>142</v>
      </c>
      <c r="N22" s="88">
        <v>7495512492</v>
      </c>
      <c r="O22" s="88">
        <v>1000</v>
      </c>
      <c r="P22" s="88">
        <v>1000</v>
      </c>
      <c r="Q22" s="107"/>
    </row>
    <row r="23" spans="1:17" ht="24" customHeight="1" thickBot="1">
      <c r="A23" s="107">
        <v>12</v>
      </c>
      <c r="B23" s="94" t="s">
        <v>92</v>
      </c>
      <c r="C23" s="104" t="s">
        <v>100</v>
      </c>
      <c r="D23" s="89" t="s">
        <v>100</v>
      </c>
      <c r="E23" s="89" t="s">
        <v>97</v>
      </c>
      <c r="F23" s="89" t="s">
        <v>108</v>
      </c>
      <c r="G23" s="88" t="s">
        <v>121</v>
      </c>
      <c r="H23" s="88">
        <v>14020605</v>
      </c>
      <c r="I23" s="104" t="s">
        <v>122</v>
      </c>
      <c r="J23" s="104" t="s">
        <v>123</v>
      </c>
      <c r="K23" s="89">
        <v>18</v>
      </c>
      <c r="L23" s="89">
        <v>150000</v>
      </c>
      <c r="M23" s="89" t="s">
        <v>143</v>
      </c>
      <c r="N23" s="89">
        <v>1511412483</v>
      </c>
      <c r="O23" s="89">
        <v>700</v>
      </c>
      <c r="P23" s="89">
        <v>875</v>
      </c>
      <c r="Q23" s="107"/>
    </row>
    <row r="24" spans="1:17" ht="24" customHeight="1" thickBot="1">
      <c r="A24" s="105"/>
      <c r="B24" s="89" t="s">
        <v>92</v>
      </c>
      <c r="C24" s="104" t="s">
        <v>100</v>
      </c>
      <c r="D24" s="89" t="s">
        <v>100</v>
      </c>
      <c r="E24" s="89" t="s">
        <v>97</v>
      </c>
      <c r="F24" s="89" t="s">
        <v>108</v>
      </c>
      <c r="G24" s="88"/>
      <c r="H24" s="88">
        <v>14020531</v>
      </c>
      <c r="I24" s="104" t="s">
        <v>122</v>
      </c>
      <c r="J24" s="104" t="s">
        <v>123</v>
      </c>
      <c r="K24" s="89"/>
      <c r="L24" s="89"/>
      <c r="M24" s="89" t="s">
        <v>144</v>
      </c>
      <c r="N24" s="89">
        <v>1511412489</v>
      </c>
      <c r="O24" s="89">
        <v>200</v>
      </c>
      <c r="P24" s="89">
        <v>250</v>
      </c>
      <c r="Q24" s="107"/>
    </row>
    <row r="25" spans="1:17" ht="24" customHeight="1" thickBot="1">
      <c r="A25" s="107">
        <v>13</v>
      </c>
      <c r="B25" s="94" t="s">
        <v>93</v>
      </c>
      <c r="C25" s="104" t="s">
        <v>100</v>
      </c>
      <c r="D25" s="89" t="s">
        <v>96</v>
      </c>
      <c r="E25" s="89" t="s">
        <v>97</v>
      </c>
      <c r="F25" s="89" t="s">
        <v>113</v>
      </c>
      <c r="G25" s="89">
        <v>9135533043</v>
      </c>
      <c r="H25" s="89">
        <v>14020526</v>
      </c>
      <c r="I25" s="104" t="s">
        <v>122</v>
      </c>
      <c r="J25" s="104" t="s">
        <v>123</v>
      </c>
      <c r="K25" s="89">
        <v>6</v>
      </c>
      <c r="L25" s="89">
        <v>90000</v>
      </c>
      <c r="M25" s="89" t="s">
        <v>145</v>
      </c>
      <c r="N25" s="89">
        <v>7495412374</v>
      </c>
      <c r="O25" s="89">
        <v>300</v>
      </c>
      <c r="P25" s="89">
        <v>300</v>
      </c>
      <c r="Q25" s="107"/>
    </row>
    <row r="26" spans="1:17" ht="24" customHeight="1" thickBot="1">
      <c r="A26" s="107"/>
      <c r="B26" s="89" t="s">
        <v>93</v>
      </c>
      <c r="C26" s="104" t="s">
        <v>100</v>
      </c>
      <c r="D26" s="89" t="s">
        <v>96</v>
      </c>
      <c r="E26" s="89" t="s">
        <v>97</v>
      </c>
      <c r="F26" s="89" t="s">
        <v>113</v>
      </c>
      <c r="G26" s="89"/>
      <c r="H26" s="89">
        <v>14020526</v>
      </c>
      <c r="I26" s="104" t="s">
        <v>122</v>
      </c>
      <c r="J26" s="104" t="s">
        <v>123</v>
      </c>
      <c r="K26" s="89"/>
      <c r="L26" s="89"/>
      <c r="M26" s="89" t="s">
        <v>146</v>
      </c>
      <c r="N26" s="89">
        <v>1549412322</v>
      </c>
      <c r="O26" s="89">
        <v>300</v>
      </c>
      <c r="P26" s="89">
        <v>300</v>
      </c>
      <c r="Q26" s="107"/>
    </row>
    <row r="27" spans="1:17" ht="24" customHeight="1" thickBot="1">
      <c r="A27" s="107"/>
      <c r="B27" s="89" t="s">
        <v>93</v>
      </c>
      <c r="C27" s="104" t="s">
        <v>100</v>
      </c>
      <c r="D27" s="89" t="s">
        <v>96</v>
      </c>
      <c r="E27" s="89" t="s">
        <v>97</v>
      </c>
      <c r="F27" s="89" t="s">
        <v>113</v>
      </c>
      <c r="G27" s="89"/>
      <c r="H27" s="89">
        <v>14020526</v>
      </c>
      <c r="I27" s="104" t="s">
        <v>122</v>
      </c>
      <c r="J27" s="104" t="s">
        <v>123</v>
      </c>
      <c r="K27" s="89"/>
      <c r="L27" s="89"/>
      <c r="M27" s="89" t="s">
        <v>147</v>
      </c>
      <c r="N27" s="89">
        <v>7495412368</v>
      </c>
      <c r="O27" s="89">
        <v>300</v>
      </c>
      <c r="P27" s="89">
        <v>300</v>
      </c>
      <c r="Q27" s="107"/>
    </row>
    <row r="28" spans="1:17" ht="24" customHeight="1" thickBot="1">
      <c r="A28" s="107"/>
      <c r="B28" s="91" t="s">
        <v>93</v>
      </c>
      <c r="C28" s="104" t="s">
        <v>100</v>
      </c>
      <c r="D28" s="89" t="s">
        <v>96</v>
      </c>
      <c r="E28" s="89" t="s">
        <v>97</v>
      </c>
      <c r="F28" s="89" t="s">
        <v>113</v>
      </c>
      <c r="G28" s="89"/>
      <c r="H28" s="89">
        <v>14020526</v>
      </c>
      <c r="I28" s="104" t="s">
        <v>122</v>
      </c>
      <c r="J28" s="104" t="s">
        <v>123</v>
      </c>
      <c r="K28" s="89"/>
      <c r="L28" s="89"/>
      <c r="M28" s="89" t="s">
        <v>148</v>
      </c>
      <c r="N28" s="89">
        <v>1549512308</v>
      </c>
      <c r="O28" s="89">
        <v>300</v>
      </c>
      <c r="P28" s="89">
        <v>300</v>
      </c>
      <c r="Q28" s="107"/>
    </row>
    <row r="29" spans="1:17" ht="24" customHeight="1" thickBot="1">
      <c r="A29" s="106">
        <v>14</v>
      </c>
      <c r="B29" s="89" t="s">
        <v>94</v>
      </c>
      <c r="C29" s="104" t="s">
        <v>100</v>
      </c>
      <c r="D29" s="89" t="s">
        <v>103</v>
      </c>
      <c r="E29" s="89" t="s">
        <v>104</v>
      </c>
      <c r="F29" s="89" t="s">
        <v>114</v>
      </c>
      <c r="G29" s="89" t="s">
        <v>158</v>
      </c>
      <c r="H29" s="89">
        <v>14020605</v>
      </c>
      <c r="I29" s="104" t="s">
        <v>122</v>
      </c>
      <c r="J29" s="104" t="s">
        <v>123</v>
      </c>
      <c r="K29" s="89">
        <v>15</v>
      </c>
      <c r="L29" s="89">
        <v>120000</v>
      </c>
      <c r="M29" s="89" t="s">
        <v>149</v>
      </c>
      <c r="N29" s="89">
        <v>1549412453</v>
      </c>
      <c r="O29" s="89">
        <v>1500</v>
      </c>
      <c r="P29" s="89">
        <v>1100</v>
      </c>
      <c r="Q29" s="107"/>
    </row>
    <row r="30" spans="1:17" ht="24" customHeight="1" thickBot="1">
      <c r="A30" s="107">
        <v>15</v>
      </c>
      <c r="B30" s="94" t="s">
        <v>95</v>
      </c>
      <c r="C30" s="104" t="s">
        <v>100</v>
      </c>
      <c r="D30" s="89" t="s">
        <v>100</v>
      </c>
      <c r="E30" s="89" t="s">
        <v>97</v>
      </c>
      <c r="F30" s="89" t="s">
        <v>115</v>
      </c>
      <c r="G30" s="89">
        <v>9131031618</v>
      </c>
      <c r="H30" s="89">
        <v>14020618</v>
      </c>
      <c r="I30" s="104" t="s">
        <v>122</v>
      </c>
      <c r="J30" s="104" t="s">
        <v>123</v>
      </c>
      <c r="K30" s="89">
        <v>20</v>
      </c>
      <c r="L30" s="89">
        <v>200000</v>
      </c>
      <c r="M30" s="89" t="s">
        <v>150</v>
      </c>
      <c r="N30" s="89">
        <v>1513512378</v>
      </c>
      <c r="O30" s="89">
        <v>10</v>
      </c>
      <c r="P30" s="89">
        <v>10</v>
      </c>
      <c r="Q30" s="107"/>
    </row>
    <row r="31" spans="1:17" ht="24" customHeight="1" thickBot="1">
      <c r="A31" s="107"/>
      <c r="B31" s="89" t="s">
        <v>95</v>
      </c>
      <c r="C31" s="104" t="s">
        <v>100</v>
      </c>
      <c r="D31" s="89" t="s">
        <v>100</v>
      </c>
      <c r="E31" s="89" t="s">
        <v>97</v>
      </c>
      <c r="F31" s="89" t="s">
        <v>115</v>
      </c>
      <c r="H31" s="89">
        <v>14020618</v>
      </c>
      <c r="I31" s="104" t="s">
        <v>122</v>
      </c>
      <c r="J31" s="104" t="s">
        <v>123</v>
      </c>
      <c r="K31" s="89"/>
      <c r="L31" s="89"/>
      <c r="M31" s="89" t="s">
        <v>151</v>
      </c>
      <c r="N31" s="89">
        <v>1513512368</v>
      </c>
      <c r="O31" s="89">
        <v>20</v>
      </c>
      <c r="P31" s="89">
        <v>20</v>
      </c>
      <c r="Q31" s="107"/>
    </row>
    <row r="32" spans="1:17" ht="24" customHeight="1" thickBot="1">
      <c r="A32" s="107"/>
      <c r="B32" s="89" t="s">
        <v>95</v>
      </c>
      <c r="C32" s="104" t="s">
        <v>100</v>
      </c>
      <c r="D32" s="89" t="s">
        <v>100</v>
      </c>
      <c r="E32" s="89" t="s">
        <v>97</v>
      </c>
      <c r="F32" s="89" t="s">
        <v>115</v>
      </c>
      <c r="H32" s="89">
        <v>14020618</v>
      </c>
      <c r="I32" s="104" t="s">
        <v>122</v>
      </c>
      <c r="J32" s="104" t="s">
        <v>123</v>
      </c>
      <c r="K32" s="89"/>
      <c r="L32" s="89"/>
      <c r="M32" s="89" t="s">
        <v>152</v>
      </c>
      <c r="N32" s="89">
        <v>1513512503</v>
      </c>
      <c r="O32" s="89">
        <v>10</v>
      </c>
      <c r="P32" s="89">
        <v>10</v>
      </c>
      <c r="Q32" s="107"/>
    </row>
    <row r="33" spans="1:17" ht="24" customHeight="1" thickBot="1">
      <c r="A33" s="107"/>
      <c r="B33" s="89" t="s">
        <v>95</v>
      </c>
      <c r="C33" s="104" t="s">
        <v>100</v>
      </c>
      <c r="D33" s="89" t="s">
        <v>100</v>
      </c>
      <c r="E33" s="89" t="s">
        <v>97</v>
      </c>
      <c r="F33" s="89" t="s">
        <v>115</v>
      </c>
      <c r="H33" s="89">
        <v>14020618</v>
      </c>
      <c r="I33" s="104" t="s">
        <v>122</v>
      </c>
      <c r="J33" s="104" t="s">
        <v>123</v>
      </c>
      <c r="K33" s="89"/>
      <c r="L33" s="89"/>
      <c r="M33" s="88" t="s">
        <v>153</v>
      </c>
      <c r="N33" s="89">
        <v>7495412372</v>
      </c>
      <c r="O33" s="89">
        <v>200</v>
      </c>
      <c r="P33" s="89">
        <v>200</v>
      </c>
      <c r="Q33" s="107"/>
    </row>
    <row r="34" spans="1:17" ht="24" customHeight="1" thickBot="1">
      <c r="A34" s="107"/>
      <c r="B34" s="89" t="s">
        <v>95</v>
      </c>
      <c r="C34" s="104" t="s">
        <v>100</v>
      </c>
      <c r="D34" s="89" t="s">
        <v>100</v>
      </c>
      <c r="E34" s="89" t="s">
        <v>97</v>
      </c>
      <c r="F34" s="89" t="s">
        <v>115</v>
      </c>
      <c r="H34" s="89">
        <v>14020618</v>
      </c>
      <c r="I34" s="104" t="s">
        <v>122</v>
      </c>
      <c r="J34" s="104" t="s">
        <v>123</v>
      </c>
      <c r="K34" s="89"/>
      <c r="L34" s="89"/>
      <c r="M34" s="89" t="s">
        <v>137</v>
      </c>
      <c r="N34" s="89">
        <v>7495512493</v>
      </c>
      <c r="O34" s="89">
        <v>200</v>
      </c>
      <c r="P34" s="89">
        <v>200</v>
      </c>
      <c r="Q34" s="107"/>
    </row>
    <row r="35" spans="1:17" ht="24" customHeight="1" thickBot="1">
      <c r="A35" s="107"/>
      <c r="B35" s="91" t="s">
        <v>95</v>
      </c>
      <c r="C35" s="104" t="s">
        <v>100</v>
      </c>
      <c r="D35" s="91" t="s">
        <v>100</v>
      </c>
      <c r="E35" s="91" t="s">
        <v>97</v>
      </c>
      <c r="F35" s="91" t="s">
        <v>115</v>
      </c>
      <c r="H35" s="89">
        <v>14020618</v>
      </c>
      <c r="I35" s="104" t="s">
        <v>122</v>
      </c>
      <c r="J35" s="104" t="s">
        <v>123</v>
      </c>
      <c r="K35" s="89"/>
      <c r="L35" s="89"/>
      <c r="M35" s="89" t="s">
        <v>154</v>
      </c>
      <c r="N35" s="89">
        <v>1513512366</v>
      </c>
      <c r="O35" s="89">
        <v>10</v>
      </c>
      <c r="P35" s="89">
        <v>10</v>
      </c>
      <c r="Q35" s="107"/>
    </row>
    <row r="36" spans="1:17" ht="24" customHeight="1" thickBot="1">
      <c r="A36" s="106"/>
      <c r="B36" s="91" t="s">
        <v>95</v>
      </c>
      <c r="C36" s="104" t="s">
        <v>100</v>
      </c>
      <c r="D36" s="91" t="s">
        <v>100</v>
      </c>
      <c r="E36" s="91" t="s">
        <v>97</v>
      </c>
      <c r="F36" s="91" t="s">
        <v>115</v>
      </c>
      <c r="G36" s="97"/>
      <c r="H36" s="91">
        <v>14020618</v>
      </c>
      <c r="I36" s="104" t="s">
        <v>122</v>
      </c>
      <c r="J36" s="104" t="s">
        <v>123</v>
      </c>
      <c r="K36" s="91"/>
      <c r="L36" s="91"/>
      <c r="M36" s="91" t="s">
        <v>155</v>
      </c>
      <c r="N36" s="91">
        <v>7495512491</v>
      </c>
      <c r="O36" s="91">
        <v>1000</v>
      </c>
      <c r="P36" s="91">
        <v>1000</v>
      </c>
      <c r="Q36" s="107"/>
    </row>
    <row r="37" spans="1:17" ht="24" customHeight="1" thickBot="1">
      <c r="A37" s="98"/>
      <c r="B37" s="99" t="s">
        <v>74</v>
      </c>
      <c r="C37" s="100"/>
      <c r="D37" s="100"/>
      <c r="E37" s="100"/>
      <c r="F37" s="100"/>
      <c r="G37" s="100"/>
      <c r="H37" s="100"/>
      <c r="I37" s="100"/>
      <c r="J37" s="100"/>
      <c r="K37" s="101">
        <f>SUM(K3:K36)</f>
        <v>290</v>
      </c>
      <c r="L37" s="101">
        <f>SUM(L3:L36)</f>
        <v>2722000</v>
      </c>
      <c r="M37" s="108"/>
      <c r="N37" s="108"/>
      <c r="O37" s="101">
        <f>SUM(O3:O36)</f>
        <v>49890</v>
      </c>
      <c r="P37" s="101">
        <f>SUM(P3:P36)</f>
        <v>61285</v>
      </c>
      <c r="Q37" s="102"/>
    </row>
    <row r="38" spans="1:17" ht="24" customHeight="1">
      <c r="A38" s="109"/>
      <c r="E38" s="110" t="s">
        <v>55</v>
      </c>
      <c r="F38" s="110"/>
      <c r="G38" s="110"/>
      <c r="H38" s="110"/>
      <c r="I38" s="110"/>
      <c r="J38" s="110"/>
      <c r="K38" s="110"/>
      <c r="L38" s="110"/>
      <c r="M38" s="110"/>
      <c r="N38" s="110"/>
      <c r="O38" s="110"/>
    </row>
  </sheetData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rightToLeft="1" zoomScale="68" zoomScaleNormal="68" workbookViewId="0">
      <selection activeCell="E40" sqref="E40:K40"/>
    </sheetView>
  </sheetViews>
  <sheetFormatPr defaultRowHeight="14.25"/>
  <cols>
    <col min="2" max="2" width="46.75" customWidth="1"/>
    <col min="3" max="3" width="45.75" customWidth="1"/>
    <col min="4" max="4" width="18" customWidth="1"/>
    <col min="5" max="5" width="19" customWidth="1"/>
    <col min="6" max="6" width="6.25" customWidth="1"/>
    <col min="7" max="7" width="5.125" customWidth="1"/>
    <col min="8" max="8" width="8.5" customWidth="1"/>
    <col min="12" max="12" width="12.875" customWidth="1"/>
    <col min="13" max="13" width="10.375" customWidth="1"/>
    <col min="14" max="14" width="9" customWidth="1"/>
    <col min="15" max="15" width="12.5" customWidth="1"/>
  </cols>
  <sheetData>
    <row r="1" spans="1:15" ht="30.75" thickBot="1">
      <c r="A1" s="147" t="s">
        <v>75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5" customHeight="1">
      <c r="A2" s="148" t="s">
        <v>22</v>
      </c>
      <c r="B2" s="151" t="s">
        <v>23</v>
      </c>
      <c r="C2" s="153" t="s">
        <v>24</v>
      </c>
      <c r="D2" s="156" t="s">
        <v>25</v>
      </c>
      <c r="E2" s="151" t="s">
        <v>26</v>
      </c>
      <c r="F2" s="159" t="s">
        <v>27</v>
      </c>
      <c r="G2" s="160"/>
      <c r="H2" s="160"/>
      <c r="I2" s="161" t="s">
        <v>38</v>
      </c>
      <c r="J2" s="164" t="s">
        <v>35</v>
      </c>
      <c r="K2" s="167" t="s">
        <v>34</v>
      </c>
      <c r="L2" s="170" t="s">
        <v>41</v>
      </c>
      <c r="M2" s="170" t="s">
        <v>44</v>
      </c>
      <c r="N2" s="170" t="s">
        <v>36</v>
      </c>
      <c r="O2" s="170" t="s">
        <v>45</v>
      </c>
    </row>
    <row r="3" spans="1:15" ht="15" customHeight="1">
      <c r="A3" s="149"/>
      <c r="B3" s="152"/>
      <c r="C3" s="154"/>
      <c r="D3" s="157"/>
      <c r="E3" s="152"/>
      <c r="F3" s="173" t="s">
        <v>28</v>
      </c>
      <c r="G3" s="173" t="s">
        <v>32</v>
      </c>
      <c r="H3" s="144" t="s">
        <v>33</v>
      </c>
      <c r="I3" s="162"/>
      <c r="J3" s="165"/>
      <c r="K3" s="168"/>
      <c r="L3" s="171"/>
      <c r="M3" s="171"/>
      <c r="N3" s="171"/>
      <c r="O3" s="171"/>
    </row>
    <row r="4" spans="1:15" ht="51.75" customHeight="1" thickBot="1">
      <c r="A4" s="150"/>
      <c r="B4" s="145"/>
      <c r="C4" s="155"/>
      <c r="D4" s="158"/>
      <c r="E4" s="145"/>
      <c r="F4" s="174"/>
      <c r="G4" s="174"/>
      <c r="H4" s="145"/>
      <c r="I4" s="163"/>
      <c r="J4" s="166"/>
      <c r="K4" s="169"/>
      <c r="L4" s="172"/>
      <c r="M4" s="172"/>
      <c r="N4" s="172"/>
      <c r="O4" s="172"/>
    </row>
    <row r="5" spans="1:15" ht="25.5" customHeight="1" thickBot="1">
      <c r="A5" s="89">
        <v>1</v>
      </c>
      <c r="B5" s="89" t="s">
        <v>159</v>
      </c>
      <c r="C5" s="89" t="s">
        <v>169</v>
      </c>
      <c r="D5" s="89" t="s">
        <v>102</v>
      </c>
      <c r="E5" s="116">
        <v>9131332549</v>
      </c>
      <c r="F5" s="91">
        <v>22</v>
      </c>
      <c r="G5" s="91">
        <v>1</v>
      </c>
      <c r="H5" s="91">
        <v>1402</v>
      </c>
      <c r="I5" s="91">
        <v>0</v>
      </c>
      <c r="J5" s="91">
        <v>0.3</v>
      </c>
      <c r="K5" s="91">
        <v>0.32</v>
      </c>
      <c r="L5" s="47"/>
      <c r="M5" s="59"/>
      <c r="N5" s="91">
        <v>20</v>
      </c>
      <c r="O5" s="66">
        <f>SUM(L5:N5)</f>
        <v>20</v>
      </c>
    </row>
    <row r="6" spans="1:15" ht="25.5" customHeight="1" thickBot="1">
      <c r="A6" s="89">
        <v>2</v>
      </c>
      <c r="B6" s="88" t="s">
        <v>160</v>
      </c>
      <c r="C6" s="89" t="s">
        <v>170</v>
      </c>
      <c r="D6" s="89" t="s">
        <v>100</v>
      </c>
      <c r="E6" s="116">
        <v>9132041941</v>
      </c>
      <c r="F6" s="91">
        <v>5</v>
      </c>
      <c r="G6" s="91">
        <v>6</v>
      </c>
      <c r="H6" s="91">
        <v>1402</v>
      </c>
      <c r="I6" s="88">
        <v>10</v>
      </c>
      <c r="J6" s="88">
        <v>0.03</v>
      </c>
      <c r="K6" s="88">
        <v>0.03</v>
      </c>
      <c r="L6" s="49"/>
      <c r="M6" s="60"/>
      <c r="N6" s="95">
        <v>10</v>
      </c>
      <c r="O6" s="66">
        <f t="shared" ref="O6:O35" si="0">SUM(L6:N6)</f>
        <v>10</v>
      </c>
    </row>
    <row r="7" spans="1:15" ht="25.5" customHeight="1" thickBot="1">
      <c r="A7" s="89"/>
      <c r="B7" s="88" t="s">
        <v>160</v>
      </c>
      <c r="C7" s="89" t="s">
        <v>171</v>
      </c>
      <c r="D7" s="89" t="s">
        <v>100</v>
      </c>
      <c r="E7" s="68"/>
      <c r="F7" s="91">
        <v>5</v>
      </c>
      <c r="G7" s="91">
        <v>6</v>
      </c>
      <c r="H7" s="91">
        <v>1402</v>
      </c>
      <c r="I7" s="49"/>
      <c r="J7" s="88">
        <v>7.0000000000000007E-2</v>
      </c>
      <c r="K7" s="88">
        <v>7.0000000000000007E-2</v>
      </c>
      <c r="L7" s="49"/>
      <c r="M7" s="60"/>
      <c r="N7" s="95"/>
      <c r="O7" s="66"/>
    </row>
    <row r="8" spans="1:15" ht="25.5" customHeight="1" thickBot="1">
      <c r="A8" s="89"/>
      <c r="B8" s="88" t="s">
        <v>160</v>
      </c>
      <c r="C8" s="89" t="s">
        <v>172</v>
      </c>
      <c r="D8" s="89" t="s">
        <v>100</v>
      </c>
      <c r="E8" s="68"/>
      <c r="F8" s="91">
        <v>5</v>
      </c>
      <c r="G8" s="91">
        <v>6</v>
      </c>
      <c r="H8" s="91">
        <v>1402</v>
      </c>
      <c r="I8" s="49"/>
      <c r="J8" s="88">
        <v>0.1</v>
      </c>
      <c r="K8" s="88">
        <v>0.1</v>
      </c>
      <c r="L8" s="49"/>
      <c r="M8" s="60"/>
      <c r="N8" s="95"/>
      <c r="O8" s="66"/>
    </row>
    <row r="9" spans="1:15" ht="25.5" customHeight="1" thickBot="1">
      <c r="A9" s="89">
        <v>3</v>
      </c>
      <c r="B9" s="88" t="s">
        <v>161</v>
      </c>
      <c r="C9" s="89" t="s">
        <v>173</v>
      </c>
      <c r="D9" s="89" t="s">
        <v>103</v>
      </c>
      <c r="E9" s="90">
        <v>9138038294</v>
      </c>
      <c r="F9" s="91">
        <v>28</v>
      </c>
      <c r="G9" s="91">
        <v>2</v>
      </c>
      <c r="H9" s="91">
        <v>1402</v>
      </c>
      <c r="I9" s="88">
        <v>3</v>
      </c>
      <c r="J9" s="88">
        <v>0.2</v>
      </c>
      <c r="K9" s="88">
        <v>0.2</v>
      </c>
      <c r="L9" s="49"/>
      <c r="M9" s="60"/>
      <c r="N9" s="114">
        <v>40</v>
      </c>
      <c r="O9" s="66">
        <f t="shared" si="0"/>
        <v>40</v>
      </c>
    </row>
    <row r="10" spans="1:15" ht="25.5" customHeight="1" thickBot="1">
      <c r="A10" s="89"/>
      <c r="B10" s="88" t="s">
        <v>161</v>
      </c>
      <c r="C10" s="89" t="s">
        <v>174</v>
      </c>
      <c r="D10" s="89" t="s">
        <v>103</v>
      </c>
      <c r="E10" s="68"/>
      <c r="F10" s="91">
        <v>28</v>
      </c>
      <c r="G10" s="91">
        <v>2</v>
      </c>
      <c r="H10" s="91">
        <v>1402</v>
      </c>
      <c r="I10" s="49"/>
      <c r="J10" s="88">
        <v>0.2</v>
      </c>
      <c r="K10" s="88">
        <v>0.2</v>
      </c>
      <c r="L10" s="49"/>
      <c r="M10" s="60"/>
      <c r="N10" s="96"/>
      <c r="O10" s="66"/>
    </row>
    <row r="11" spans="1:15" ht="25.5" customHeight="1" thickBot="1">
      <c r="A11" s="89"/>
      <c r="B11" s="88" t="s">
        <v>161</v>
      </c>
      <c r="C11" s="89" t="s">
        <v>175</v>
      </c>
      <c r="D11" s="89" t="s">
        <v>103</v>
      </c>
      <c r="E11" s="68"/>
      <c r="F11" s="91">
        <v>28</v>
      </c>
      <c r="G11" s="91">
        <v>2</v>
      </c>
      <c r="H11" s="91">
        <v>1402</v>
      </c>
      <c r="I11" s="49"/>
      <c r="J11" s="88">
        <v>0.2</v>
      </c>
      <c r="K11" s="88">
        <v>0.2</v>
      </c>
      <c r="L11" s="49"/>
      <c r="M11" s="60"/>
      <c r="N11" s="96"/>
      <c r="O11" s="66"/>
    </row>
    <row r="12" spans="1:15" ht="25.5" customHeight="1" thickBot="1">
      <c r="A12" s="89"/>
      <c r="B12" s="88" t="s">
        <v>161</v>
      </c>
      <c r="C12" s="89" t="s">
        <v>176</v>
      </c>
      <c r="D12" s="89" t="s">
        <v>103</v>
      </c>
      <c r="E12" s="68"/>
      <c r="F12" s="91">
        <v>28</v>
      </c>
      <c r="G12" s="91">
        <v>2</v>
      </c>
      <c r="H12" s="91">
        <v>1402</v>
      </c>
      <c r="I12" s="49"/>
      <c r="J12" s="88">
        <v>0.2</v>
      </c>
      <c r="K12" s="88">
        <v>0.2</v>
      </c>
      <c r="L12" s="49"/>
      <c r="M12" s="60"/>
      <c r="N12" s="96"/>
      <c r="O12" s="66"/>
    </row>
    <row r="13" spans="1:15" ht="25.5" customHeight="1" thickBot="1">
      <c r="A13" s="89"/>
      <c r="B13" s="88" t="s">
        <v>161</v>
      </c>
      <c r="C13" s="89" t="s">
        <v>177</v>
      </c>
      <c r="D13" s="89" t="s">
        <v>103</v>
      </c>
      <c r="E13" s="68"/>
      <c r="F13" s="91">
        <v>28</v>
      </c>
      <c r="G13" s="91">
        <v>2</v>
      </c>
      <c r="H13" s="91">
        <v>1402</v>
      </c>
      <c r="I13" s="49"/>
      <c r="J13" s="88">
        <v>0.2</v>
      </c>
      <c r="K13" s="88">
        <v>0.2</v>
      </c>
      <c r="L13" s="49"/>
      <c r="M13" s="60"/>
      <c r="N13" s="96"/>
      <c r="O13" s="66"/>
    </row>
    <row r="14" spans="1:15" ht="25.5" customHeight="1" thickBot="1">
      <c r="A14" s="89">
        <v>4</v>
      </c>
      <c r="B14" s="88" t="s">
        <v>162</v>
      </c>
      <c r="C14" s="89" t="s">
        <v>178</v>
      </c>
      <c r="D14" s="89" t="s">
        <v>200</v>
      </c>
      <c r="E14" s="90" t="s">
        <v>201</v>
      </c>
      <c r="F14" s="91">
        <v>26</v>
      </c>
      <c r="G14" s="91">
        <v>9</v>
      </c>
      <c r="H14" s="91">
        <v>1402</v>
      </c>
      <c r="I14" s="88">
        <v>5</v>
      </c>
      <c r="J14" s="114">
        <v>0.1</v>
      </c>
      <c r="K14" s="96">
        <v>7.0000000000000007E-2</v>
      </c>
      <c r="L14" s="49"/>
      <c r="M14" s="60"/>
      <c r="N14" s="90">
        <v>10</v>
      </c>
      <c r="O14" s="66">
        <f t="shared" si="0"/>
        <v>10</v>
      </c>
    </row>
    <row r="15" spans="1:15" ht="25.5" customHeight="1" thickBot="1">
      <c r="A15" s="89">
        <v>5</v>
      </c>
      <c r="B15" s="88" t="s">
        <v>163</v>
      </c>
      <c r="C15" s="88" t="s">
        <v>179</v>
      </c>
      <c r="D15" s="89" t="s">
        <v>96</v>
      </c>
      <c r="E15" s="90" t="s">
        <v>202</v>
      </c>
      <c r="F15" s="91">
        <v>9</v>
      </c>
      <c r="G15" s="91">
        <v>3</v>
      </c>
      <c r="H15" s="91">
        <v>1402</v>
      </c>
      <c r="I15" s="88">
        <v>18</v>
      </c>
      <c r="J15" s="88">
        <v>1.8</v>
      </c>
      <c r="K15" s="88">
        <v>3.6</v>
      </c>
      <c r="L15" s="49"/>
      <c r="M15" s="60"/>
      <c r="N15" s="88">
        <v>50</v>
      </c>
      <c r="O15" s="66">
        <f t="shared" si="0"/>
        <v>50</v>
      </c>
    </row>
    <row r="16" spans="1:15" ht="25.5" customHeight="1" thickBot="1">
      <c r="A16" s="89"/>
      <c r="B16" s="88" t="s">
        <v>163</v>
      </c>
      <c r="C16" s="88" t="s">
        <v>180</v>
      </c>
      <c r="D16" s="89" t="s">
        <v>96</v>
      </c>
      <c r="E16" s="68"/>
      <c r="F16" s="91">
        <v>9</v>
      </c>
      <c r="G16" s="91">
        <v>3</v>
      </c>
      <c r="H16" s="91">
        <v>1402</v>
      </c>
      <c r="I16" s="96"/>
      <c r="J16" s="88">
        <v>1</v>
      </c>
      <c r="K16" s="88">
        <v>2.5</v>
      </c>
      <c r="L16" s="49"/>
      <c r="M16" s="60"/>
      <c r="N16" s="96"/>
      <c r="O16" s="87">
        <f t="shared" si="0"/>
        <v>0</v>
      </c>
    </row>
    <row r="17" spans="1:15" ht="25.5" customHeight="1" thickBot="1">
      <c r="A17" s="89"/>
      <c r="B17" s="88" t="s">
        <v>163</v>
      </c>
      <c r="C17" s="88" t="s">
        <v>181</v>
      </c>
      <c r="D17" s="89" t="s">
        <v>96</v>
      </c>
      <c r="E17" s="68"/>
      <c r="F17" s="91">
        <v>9</v>
      </c>
      <c r="G17" s="91">
        <v>3</v>
      </c>
      <c r="H17" s="91">
        <v>1402</v>
      </c>
      <c r="I17" s="96"/>
      <c r="J17" s="88">
        <v>0.05</v>
      </c>
      <c r="K17" s="88">
        <v>0.1</v>
      </c>
      <c r="L17" s="49"/>
      <c r="M17" s="60"/>
      <c r="N17" s="96"/>
      <c r="O17" s="87">
        <f t="shared" si="0"/>
        <v>0</v>
      </c>
    </row>
    <row r="18" spans="1:15" ht="25.5" customHeight="1" thickBot="1">
      <c r="A18" s="89"/>
      <c r="B18" s="88" t="s">
        <v>163</v>
      </c>
      <c r="C18" s="88" t="s">
        <v>182</v>
      </c>
      <c r="D18" s="89" t="s">
        <v>96</v>
      </c>
      <c r="E18" s="68"/>
      <c r="F18" s="91">
        <v>9</v>
      </c>
      <c r="G18" s="91">
        <v>3</v>
      </c>
      <c r="H18" s="91">
        <v>1402</v>
      </c>
      <c r="I18" s="96"/>
      <c r="J18" s="88">
        <v>0.2</v>
      </c>
      <c r="K18" s="88">
        <v>0.5</v>
      </c>
      <c r="L18" s="49"/>
      <c r="M18" s="60"/>
      <c r="N18" s="96"/>
      <c r="O18" s="87">
        <f t="shared" si="0"/>
        <v>0</v>
      </c>
    </row>
    <row r="19" spans="1:15" ht="25.5" customHeight="1" thickBot="1">
      <c r="A19" s="89"/>
      <c r="B19" s="88" t="s">
        <v>163</v>
      </c>
      <c r="C19" s="88" t="s">
        <v>183</v>
      </c>
      <c r="D19" s="89" t="s">
        <v>96</v>
      </c>
      <c r="E19" s="111"/>
      <c r="F19" s="91">
        <v>9</v>
      </c>
      <c r="G19" s="91">
        <v>3</v>
      </c>
      <c r="H19" s="91">
        <v>1402</v>
      </c>
      <c r="I19" s="96"/>
      <c r="J19" s="88">
        <v>0.95</v>
      </c>
      <c r="K19" s="88">
        <v>1.9</v>
      </c>
      <c r="L19" s="112"/>
      <c r="M19" s="113"/>
      <c r="N19" s="96"/>
      <c r="O19" s="87">
        <f t="shared" si="0"/>
        <v>0</v>
      </c>
    </row>
    <row r="20" spans="1:15" ht="25.5" customHeight="1" thickBot="1">
      <c r="A20" s="89"/>
      <c r="B20" s="88" t="s">
        <v>163</v>
      </c>
      <c r="C20" s="88" t="s">
        <v>184</v>
      </c>
      <c r="D20" s="89" t="s">
        <v>96</v>
      </c>
      <c r="E20" s="111"/>
      <c r="F20" s="91">
        <v>9</v>
      </c>
      <c r="G20" s="91">
        <v>3</v>
      </c>
      <c r="H20" s="91">
        <v>1402</v>
      </c>
      <c r="I20" s="96"/>
      <c r="J20" s="88">
        <v>0.3</v>
      </c>
      <c r="K20" s="88">
        <v>0.24</v>
      </c>
      <c r="L20" s="112"/>
      <c r="M20" s="113"/>
      <c r="N20" s="96"/>
      <c r="O20" s="87">
        <f t="shared" si="0"/>
        <v>0</v>
      </c>
    </row>
    <row r="21" spans="1:15" ht="25.5" customHeight="1" thickBot="1">
      <c r="A21" s="89"/>
      <c r="B21" s="88" t="s">
        <v>163</v>
      </c>
      <c r="C21" s="88" t="s">
        <v>185</v>
      </c>
      <c r="D21" s="89" t="s">
        <v>96</v>
      </c>
      <c r="E21" s="111"/>
      <c r="F21" s="91">
        <v>9</v>
      </c>
      <c r="G21" s="91">
        <v>3</v>
      </c>
      <c r="H21" s="91">
        <v>1402</v>
      </c>
      <c r="I21" s="96"/>
      <c r="J21" s="88">
        <v>0.5</v>
      </c>
      <c r="K21" s="88">
        <v>0.4</v>
      </c>
      <c r="L21" s="112"/>
      <c r="M21" s="113"/>
      <c r="N21" s="96"/>
      <c r="O21" s="87">
        <f t="shared" si="0"/>
        <v>0</v>
      </c>
    </row>
    <row r="22" spans="1:15" ht="25.5" customHeight="1" thickBot="1">
      <c r="A22" s="89"/>
      <c r="B22" s="88" t="s">
        <v>163</v>
      </c>
      <c r="C22" s="88" t="s">
        <v>186</v>
      </c>
      <c r="D22" s="89" t="s">
        <v>96</v>
      </c>
      <c r="E22" s="111"/>
      <c r="F22" s="91">
        <v>9</v>
      </c>
      <c r="G22" s="91">
        <v>3</v>
      </c>
      <c r="H22" s="91">
        <v>1402</v>
      </c>
      <c r="I22" s="96"/>
      <c r="J22" s="88">
        <v>0.5</v>
      </c>
      <c r="K22" s="88">
        <v>0.4</v>
      </c>
      <c r="L22" s="112"/>
      <c r="M22" s="113"/>
      <c r="N22" s="96"/>
      <c r="O22" s="87">
        <f t="shared" si="0"/>
        <v>0</v>
      </c>
    </row>
    <row r="23" spans="1:15" ht="25.5" customHeight="1" thickBot="1">
      <c r="A23" s="89"/>
      <c r="B23" s="88" t="s">
        <v>163</v>
      </c>
      <c r="C23" s="88" t="s">
        <v>187</v>
      </c>
      <c r="D23" s="89" t="s">
        <v>96</v>
      </c>
      <c r="E23" s="111"/>
      <c r="F23" s="91">
        <v>9</v>
      </c>
      <c r="G23" s="91">
        <v>3</v>
      </c>
      <c r="H23" s="91">
        <v>1402</v>
      </c>
      <c r="I23" s="96"/>
      <c r="J23" s="88">
        <v>0.5</v>
      </c>
      <c r="K23" s="88">
        <v>0.4</v>
      </c>
      <c r="L23" s="112"/>
      <c r="M23" s="113"/>
      <c r="N23" s="96"/>
      <c r="O23" s="87">
        <f t="shared" si="0"/>
        <v>0</v>
      </c>
    </row>
    <row r="24" spans="1:15" ht="25.5" customHeight="1" thickBot="1">
      <c r="A24" s="89"/>
      <c r="B24" s="88" t="s">
        <v>163</v>
      </c>
      <c r="C24" s="88" t="s">
        <v>188</v>
      </c>
      <c r="D24" s="89" t="s">
        <v>96</v>
      </c>
      <c r="E24" s="111"/>
      <c r="F24" s="91">
        <v>9</v>
      </c>
      <c r="G24" s="91">
        <v>3</v>
      </c>
      <c r="H24" s="91">
        <v>1402</v>
      </c>
      <c r="I24" s="96"/>
      <c r="J24" s="88">
        <v>0.5</v>
      </c>
      <c r="K24" s="88">
        <v>0.65</v>
      </c>
      <c r="L24" s="112"/>
      <c r="M24" s="113"/>
      <c r="N24" s="96"/>
      <c r="O24" s="87">
        <f t="shared" si="0"/>
        <v>0</v>
      </c>
    </row>
    <row r="25" spans="1:15" ht="25.5" customHeight="1" thickBot="1">
      <c r="A25" s="89"/>
      <c r="B25" s="88" t="s">
        <v>163</v>
      </c>
      <c r="C25" s="88" t="s">
        <v>189</v>
      </c>
      <c r="D25" s="89" t="s">
        <v>96</v>
      </c>
      <c r="E25" s="111"/>
      <c r="F25" s="91">
        <v>9</v>
      </c>
      <c r="G25" s="91">
        <v>3</v>
      </c>
      <c r="H25" s="91">
        <v>1402</v>
      </c>
      <c r="I25" s="96"/>
      <c r="J25" s="88">
        <v>1</v>
      </c>
      <c r="K25" s="88">
        <v>0.9</v>
      </c>
      <c r="L25" s="112"/>
      <c r="M25" s="113"/>
      <c r="N25" s="96"/>
      <c r="O25" s="87">
        <f t="shared" si="0"/>
        <v>0</v>
      </c>
    </row>
    <row r="26" spans="1:15" ht="25.5" customHeight="1" thickBot="1">
      <c r="A26" s="89">
        <v>6</v>
      </c>
      <c r="B26" s="88" t="s">
        <v>164</v>
      </c>
      <c r="C26" s="88" t="s">
        <v>190</v>
      </c>
      <c r="D26" s="89" t="s">
        <v>102</v>
      </c>
      <c r="E26" s="90" t="s">
        <v>203</v>
      </c>
      <c r="F26" s="91">
        <v>23</v>
      </c>
      <c r="G26" s="91">
        <v>3</v>
      </c>
      <c r="H26" s="91">
        <v>1402</v>
      </c>
      <c r="I26" s="88">
        <v>10</v>
      </c>
      <c r="J26" s="88">
        <v>19</v>
      </c>
      <c r="K26" s="88">
        <v>19</v>
      </c>
      <c r="L26" s="112"/>
      <c r="M26" s="113"/>
      <c r="N26" s="88">
        <v>50</v>
      </c>
      <c r="O26" s="87">
        <f t="shared" si="0"/>
        <v>50</v>
      </c>
    </row>
    <row r="27" spans="1:15" ht="25.5" customHeight="1" thickBot="1">
      <c r="A27" s="89">
        <v>7</v>
      </c>
      <c r="B27" s="89" t="s">
        <v>165</v>
      </c>
      <c r="C27" s="88" t="s">
        <v>191</v>
      </c>
      <c r="D27" s="89" t="s">
        <v>98</v>
      </c>
      <c r="E27" s="89" t="s">
        <v>204</v>
      </c>
      <c r="F27" s="91">
        <v>24</v>
      </c>
      <c r="G27" s="91">
        <v>2</v>
      </c>
      <c r="H27" s="91">
        <v>1402</v>
      </c>
      <c r="I27" s="89">
        <v>15</v>
      </c>
      <c r="J27" s="89">
        <v>0.3</v>
      </c>
      <c r="K27" s="89">
        <v>0.3</v>
      </c>
      <c r="L27" s="112"/>
      <c r="M27" s="113"/>
      <c r="N27" s="89">
        <v>90</v>
      </c>
      <c r="O27" s="87">
        <f t="shared" si="0"/>
        <v>90</v>
      </c>
    </row>
    <row r="28" spans="1:15" ht="25.5" customHeight="1" thickBot="1">
      <c r="A28" s="89"/>
      <c r="B28" s="89" t="s">
        <v>165</v>
      </c>
      <c r="C28" s="88" t="s">
        <v>192</v>
      </c>
      <c r="D28" s="89" t="s">
        <v>98</v>
      </c>
      <c r="E28" s="111"/>
      <c r="F28" s="91">
        <v>24</v>
      </c>
      <c r="G28" s="91">
        <v>2</v>
      </c>
      <c r="H28" s="91">
        <v>1402</v>
      </c>
      <c r="I28" s="112"/>
      <c r="J28" s="89">
        <v>0.3</v>
      </c>
      <c r="K28" s="89">
        <v>0.3</v>
      </c>
      <c r="L28" s="112"/>
      <c r="M28" s="113"/>
      <c r="N28" s="89"/>
      <c r="O28" s="87">
        <f t="shared" si="0"/>
        <v>0</v>
      </c>
    </row>
    <row r="29" spans="1:15" ht="25.5" customHeight="1" thickBot="1">
      <c r="A29" s="89"/>
      <c r="B29" s="89" t="s">
        <v>165</v>
      </c>
      <c r="C29" s="88" t="s">
        <v>193</v>
      </c>
      <c r="D29" s="89" t="s">
        <v>98</v>
      </c>
      <c r="E29" s="111"/>
      <c r="F29" s="91">
        <v>24</v>
      </c>
      <c r="G29" s="91">
        <v>2</v>
      </c>
      <c r="H29" s="91">
        <v>1402</v>
      </c>
      <c r="I29" s="112"/>
      <c r="J29" s="89">
        <v>1E-3</v>
      </c>
      <c r="K29" s="89">
        <v>1E-3</v>
      </c>
      <c r="L29" s="112"/>
      <c r="M29" s="113"/>
      <c r="N29" s="89"/>
      <c r="O29" s="87">
        <f t="shared" si="0"/>
        <v>0</v>
      </c>
    </row>
    <row r="30" spans="1:15" ht="25.5" customHeight="1" thickBot="1">
      <c r="A30" s="89"/>
      <c r="B30" s="89" t="s">
        <v>165</v>
      </c>
      <c r="C30" s="88" t="s">
        <v>194</v>
      </c>
      <c r="D30" s="89" t="s">
        <v>98</v>
      </c>
      <c r="E30" s="111"/>
      <c r="F30" s="91">
        <v>24</v>
      </c>
      <c r="G30" s="91">
        <v>2</v>
      </c>
      <c r="H30" s="91">
        <v>1402</v>
      </c>
      <c r="I30" s="112"/>
      <c r="J30" s="89">
        <v>5.0000000000000001E-3</v>
      </c>
      <c r="K30" s="89">
        <v>5.0000000000000001E-3</v>
      </c>
      <c r="L30" s="112"/>
      <c r="M30" s="113"/>
      <c r="N30" s="89"/>
      <c r="O30" s="87">
        <f t="shared" si="0"/>
        <v>0</v>
      </c>
    </row>
    <row r="31" spans="1:15" ht="25.5" customHeight="1" thickBot="1">
      <c r="A31" s="89"/>
      <c r="B31" s="89" t="s">
        <v>165</v>
      </c>
      <c r="C31" s="88" t="s">
        <v>195</v>
      </c>
      <c r="D31" s="89" t="s">
        <v>98</v>
      </c>
      <c r="E31" s="111"/>
      <c r="F31" s="91">
        <v>24</v>
      </c>
      <c r="G31" s="91">
        <v>2</v>
      </c>
      <c r="H31" s="91">
        <v>1402</v>
      </c>
      <c r="I31" s="112"/>
      <c r="J31" s="89">
        <v>0.3</v>
      </c>
      <c r="K31" s="89">
        <v>0.3</v>
      </c>
      <c r="L31" s="112"/>
      <c r="M31" s="113"/>
      <c r="N31" s="89"/>
      <c r="O31" s="87">
        <f t="shared" si="0"/>
        <v>0</v>
      </c>
    </row>
    <row r="32" spans="1:15" ht="25.5" customHeight="1" thickBot="1">
      <c r="A32" s="89">
        <v>8</v>
      </c>
      <c r="B32" s="89" t="s">
        <v>166</v>
      </c>
      <c r="C32" s="89" t="s">
        <v>196</v>
      </c>
      <c r="D32" s="89" t="s">
        <v>96</v>
      </c>
      <c r="E32" s="91">
        <v>9133211374</v>
      </c>
      <c r="F32" s="91">
        <v>9</v>
      </c>
      <c r="G32" s="91">
        <v>3</v>
      </c>
      <c r="H32" s="91">
        <v>1402</v>
      </c>
      <c r="I32" s="89">
        <v>8</v>
      </c>
      <c r="J32" s="94">
        <v>4.4000000000000004</v>
      </c>
      <c r="K32" s="94">
        <v>4.0999999999999996</v>
      </c>
      <c r="L32" s="112"/>
      <c r="M32" s="113"/>
      <c r="N32" s="94">
        <v>35</v>
      </c>
      <c r="O32" s="87">
        <f t="shared" si="0"/>
        <v>35</v>
      </c>
    </row>
    <row r="33" spans="1:15" ht="25.5" customHeight="1" thickBot="1">
      <c r="A33" s="89"/>
      <c r="B33" s="89" t="s">
        <v>166</v>
      </c>
      <c r="C33" s="89" t="s">
        <v>197</v>
      </c>
      <c r="D33" s="89" t="s">
        <v>96</v>
      </c>
      <c r="E33" s="111"/>
      <c r="F33" s="91">
        <v>9</v>
      </c>
      <c r="G33" s="91">
        <v>3</v>
      </c>
      <c r="H33" s="91">
        <v>1402</v>
      </c>
      <c r="I33" s="112"/>
      <c r="J33" s="94">
        <v>1</v>
      </c>
      <c r="K33" s="94">
        <v>0.5</v>
      </c>
      <c r="L33" s="112"/>
      <c r="M33" s="113"/>
      <c r="N33" s="94"/>
      <c r="O33" s="87">
        <f t="shared" si="0"/>
        <v>0</v>
      </c>
    </row>
    <row r="34" spans="1:15" ht="25.5" customHeight="1" thickBot="1">
      <c r="A34" s="89">
        <v>9</v>
      </c>
      <c r="B34" s="89" t="s">
        <v>167</v>
      </c>
      <c r="C34" s="89" t="s">
        <v>198</v>
      </c>
      <c r="D34" s="89" t="s">
        <v>103</v>
      </c>
      <c r="E34" s="91">
        <v>9132114325</v>
      </c>
      <c r="F34" s="91">
        <v>28</v>
      </c>
      <c r="G34" s="91">
        <v>1</v>
      </c>
      <c r="H34" s="91">
        <v>1402</v>
      </c>
      <c r="I34" s="89">
        <v>0</v>
      </c>
      <c r="J34" s="115">
        <v>0.15</v>
      </c>
      <c r="K34" s="115">
        <v>0.15</v>
      </c>
      <c r="L34" s="112"/>
      <c r="M34" s="113"/>
      <c r="N34" s="115">
        <v>10</v>
      </c>
      <c r="O34" s="87">
        <f t="shared" si="0"/>
        <v>10</v>
      </c>
    </row>
    <row r="35" spans="1:15" ht="25.5" customHeight="1" thickBot="1">
      <c r="A35" s="89">
        <v>10</v>
      </c>
      <c r="B35" s="89" t="s">
        <v>168</v>
      </c>
      <c r="C35" s="88" t="s">
        <v>199</v>
      </c>
      <c r="D35" s="89" t="s">
        <v>200</v>
      </c>
      <c r="E35" s="88">
        <v>9132720933</v>
      </c>
      <c r="F35" s="88">
        <v>6</v>
      </c>
      <c r="G35" s="88">
        <v>3</v>
      </c>
      <c r="H35" s="88">
        <v>1402</v>
      </c>
      <c r="I35" s="88">
        <v>9</v>
      </c>
      <c r="J35" s="88">
        <v>0.05</v>
      </c>
      <c r="K35" s="88">
        <v>0.25</v>
      </c>
      <c r="L35" s="88"/>
      <c r="M35" s="88"/>
      <c r="N35" s="88">
        <v>30</v>
      </c>
      <c r="O35" s="87">
        <f t="shared" si="0"/>
        <v>30</v>
      </c>
    </row>
    <row r="37" spans="1:15">
      <c r="B37" s="146" t="s">
        <v>50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</row>
    <row r="38" spans="1:15">
      <c r="B38" s="146" t="s">
        <v>51</v>
      </c>
      <c r="C38" s="146"/>
      <c r="D38" s="146"/>
      <c r="E38" s="146"/>
      <c r="F38" s="146"/>
      <c r="G38" s="146"/>
      <c r="H38" s="146"/>
      <c r="I38" s="146"/>
      <c r="J38" s="146"/>
      <c r="K38" s="146"/>
      <c r="L38" s="146"/>
    </row>
    <row r="39" spans="1:15">
      <c r="B39" s="53"/>
      <c r="C39" s="53"/>
      <c r="D39" s="53"/>
      <c r="E39" s="53"/>
      <c r="F39" s="53"/>
      <c r="G39" s="53"/>
      <c r="H39" s="53"/>
      <c r="I39" s="53"/>
      <c r="J39" s="53"/>
      <c r="K39" s="21"/>
    </row>
    <row r="40" spans="1:15" ht="24">
      <c r="B40" s="127" t="s">
        <v>240</v>
      </c>
      <c r="C40" s="127"/>
      <c r="D40" s="127"/>
      <c r="E40" s="127" t="s">
        <v>241</v>
      </c>
      <c r="F40" s="127"/>
      <c r="G40" s="127"/>
      <c r="H40" s="127"/>
      <c r="I40" s="127"/>
    </row>
    <row r="41" spans="1:15" ht="22.5">
      <c r="B41" s="7"/>
      <c r="C41" s="7"/>
      <c r="D41" s="7"/>
      <c r="E41" s="7"/>
      <c r="F41" s="7"/>
    </row>
    <row r="42" spans="1:15" ht="24">
      <c r="B42" s="16" t="s">
        <v>21</v>
      </c>
      <c r="C42" s="16"/>
      <c r="D42" s="7"/>
      <c r="E42" s="7"/>
    </row>
  </sheetData>
  <mergeCells count="21">
    <mergeCell ref="A1:O1"/>
    <mergeCell ref="A2:A4"/>
    <mergeCell ref="B2:B4"/>
    <mergeCell ref="C2:C4"/>
    <mergeCell ref="D2:D4"/>
    <mergeCell ref="E2:E4"/>
    <mergeCell ref="F2:H2"/>
    <mergeCell ref="I2:I4"/>
    <mergeCell ref="J2:J4"/>
    <mergeCell ref="K2:K4"/>
    <mergeCell ref="L2:L4"/>
    <mergeCell ref="M2:M4"/>
    <mergeCell ref="N2:N4"/>
    <mergeCell ref="O2:O4"/>
    <mergeCell ref="F3:F4"/>
    <mergeCell ref="G3:G4"/>
    <mergeCell ref="H3:H4"/>
    <mergeCell ref="B37:M37"/>
    <mergeCell ref="B38:L38"/>
    <mergeCell ref="B40:D40"/>
    <mergeCell ref="E40:I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rightToLeft="1" zoomScale="64" zoomScaleNormal="64" workbookViewId="0">
      <selection activeCell="E29" sqref="E29:K29"/>
    </sheetView>
  </sheetViews>
  <sheetFormatPr defaultRowHeight="14.25"/>
  <cols>
    <col min="1" max="1" width="6.125" customWidth="1"/>
    <col min="2" max="2" width="43.875" customWidth="1"/>
    <col min="3" max="3" width="63.625" customWidth="1"/>
    <col min="4" max="4" width="8.5" customWidth="1"/>
    <col min="5" max="5" width="13.25" customWidth="1"/>
    <col min="6" max="6" width="5.75" customWidth="1"/>
    <col min="7" max="7" width="6" customWidth="1"/>
    <col min="8" max="8" width="10.125" customWidth="1"/>
    <col min="9" max="9" width="10" customWidth="1"/>
    <col min="10" max="10" width="9.875" customWidth="1"/>
    <col min="11" max="11" width="10.5" customWidth="1"/>
    <col min="13" max="13" width="10.625" customWidth="1"/>
    <col min="14" max="14" width="10.5" customWidth="1"/>
    <col min="15" max="15" width="12" customWidth="1"/>
  </cols>
  <sheetData>
    <row r="1" spans="1:15" ht="30.75" thickBot="1">
      <c r="A1" s="175" t="s">
        <v>78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ht="32.25" customHeight="1">
      <c r="A2" s="148" t="s">
        <v>22</v>
      </c>
      <c r="B2" s="151" t="s">
        <v>23</v>
      </c>
      <c r="C2" s="151" t="s">
        <v>24</v>
      </c>
      <c r="D2" s="176" t="s">
        <v>25</v>
      </c>
      <c r="E2" s="151" t="s">
        <v>26</v>
      </c>
      <c r="F2" s="159" t="s">
        <v>27</v>
      </c>
      <c r="G2" s="160"/>
      <c r="H2" s="160"/>
      <c r="I2" s="170" t="s">
        <v>38</v>
      </c>
      <c r="J2" s="156" t="s">
        <v>35</v>
      </c>
      <c r="K2" s="151" t="s">
        <v>34</v>
      </c>
      <c r="L2" s="170" t="s">
        <v>41</v>
      </c>
      <c r="M2" s="170" t="s">
        <v>44</v>
      </c>
      <c r="N2" s="170" t="s">
        <v>36</v>
      </c>
      <c r="O2" s="170" t="s">
        <v>45</v>
      </c>
    </row>
    <row r="3" spans="1:15" ht="19.5" customHeight="1">
      <c r="A3" s="149"/>
      <c r="B3" s="152"/>
      <c r="C3" s="152"/>
      <c r="D3" s="177"/>
      <c r="E3" s="152"/>
      <c r="F3" s="173" t="s">
        <v>28</v>
      </c>
      <c r="G3" s="173" t="s">
        <v>32</v>
      </c>
      <c r="H3" s="144" t="s">
        <v>33</v>
      </c>
      <c r="I3" s="171"/>
      <c r="J3" s="157"/>
      <c r="K3" s="152"/>
      <c r="L3" s="171"/>
      <c r="M3" s="171"/>
      <c r="N3" s="171"/>
      <c r="O3" s="171"/>
    </row>
    <row r="4" spans="1:15" ht="25.5" customHeight="1" thickBot="1">
      <c r="A4" s="150"/>
      <c r="B4" s="145"/>
      <c r="C4" s="145"/>
      <c r="D4" s="174"/>
      <c r="E4" s="145"/>
      <c r="F4" s="174"/>
      <c r="G4" s="174"/>
      <c r="H4" s="145"/>
      <c r="I4" s="172"/>
      <c r="J4" s="158"/>
      <c r="K4" s="145"/>
      <c r="L4" s="172"/>
      <c r="M4" s="172"/>
      <c r="N4" s="172"/>
      <c r="O4" s="172"/>
    </row>
    <row r="5" spans="1:15" ht="22.5" customHeight="1" thickBot="1">
      <c r="A5" s="89">
        <v>1</v>
      </c>
      <c r="B5" s="89" t="s">
        <v>205</v>
      </c>
      <c r="C5" s="88" t="s">
        <v>214</v>
      </c>
      <c r="D5" s="89" t="s">
        <v>226</v>
      </c>
      <c r="E5" s="88">
        <v>9131000136</v>
      </c>
      <c r="F5" s="89">
        <v>14</v>
      </c>
      <c r="G5" s="89">
        <v>2</v>
      </c>
      <c r="H5" s="89">
        <v>1402</v>
      </c>
      <c r="I5" s="89">
        <v>25</v>
      </c>
      <c r="J5" s="89">
        <v>5</v>
      </c>
      <c r="K5" s="89">
        <v>5</v>
      </c>
      <c r="L5" s="89"/>
      <c r="M5" s="59"/>
      <c r="N5" s="89">
        <v>980</v>
      </c>
      <c r="O5" s="67">
        <f>SUM(L5:N5)</f>
        <v>980</v>
      </c>
    </row>
    <row r="6" spans="1:15" ht="22.5" customHeight="1" thickBot="1">
      <c r="A6" s="89"/>
      <c r="B6" s="89" t="s">
        <v>205</v>
      </c>
      <c r="C6" s="88" t="s">
        <v>215</v>
      </c>
      <c r="D6" s="89" t="s">
        <v>226</v>
      </c>
      <c r="E6" s="88"/>
      <c r="F6" s="89">
        <v>14</v>
      </c>
      <c r="G6" s="89">
        <v>2</v>
      </c>
      <c r="H6" s="89">
        <v>1402</v>
      </c>
      <c r="I6" s="89"/>
      <c r="J6" s="89">
        <v>60</v>
      </c>
      <c r="K6" s="89">
        <v>72</v>
      </c>
      <c r="L6" s="89"/>
      <c r="M6" s="60"/>
      <c r="N6" s="89"/>
      <c r="O6" s="66">
        <f t="shared" ref="O6:O23" si="0">SUM(L6:N6)</f>
        <v>0</v>
      </c>
    </row>
    <row r="7" spans="1:15" ht="22.5" customHeight="1" thickBot="1">
      <c r="A7" s="89">
        <v>2</v>
      </c>
      <c r="B7" s="89" t="s">
        <v>206</v>
      </c>
      <c r="C7" s="88" t="s">
        <v>216</v>
      </c>
      <c r="D7" s="89" t="s">
        <v>100</v>
      </c>
      <c r="E7" s="89">
        <v>9132690268</v>
      </c>
      <c r="F7" s="89">
        <v>20</v>
      </c>
      <c r="G7" s="89">
        <v>2</v>
      </c>
      <c r="H7" s="89">
        <v>1402</v>
      </c>
      <c r="I7" s="89">
        <v>60</v>
      </c>
      <c r="J7" s="89">
        <v>14.4</v>
      </c>
      <c r="K7" s="89">
        <v>19.2</v>
      </c>
      <c r="L7" s="89"/>
      <c r="M7" s="60"/>
      <c r="N7" s="89">
        <v>700</v>
      </c>
      <c r="O7" s="66">
        <f t="shared" si="0"/>
        <v>700</v>
      </c>
    </row>
    <row r="8" spans="1:15" ht="22.5" customHeight="1" thickBot="1">
      <c r="A8" s="89"/>
      <c r="B8" s="89" t="s">
        <v>206</v>
      </c>
      <c r="C8" s="88" t="s">
        <v>217</v>
      </c>
      <c r="D8" s="89" t="s">
        <v>100</v>
      </c>
      <c r="E8" s="89"/>
      <c r="F8" s="89">
        <v>20</v>
      </c>
      <c r="G8" s="89">
        <v>2</v>
      </c>
      <c r="H8" s="89">
        <v>1402</v>
      </c>
      <c r="I8" s="89"/>
      <c r="J8" s="89">
        <v>4</v>
      </c>
      <c r="K8" s="89">
        <v>4.0999999999999996</v>
      </c>
      <c r="L8" s="89"/>
      <c r="M8" s="60"/>
      <c r="N8" s="89"/>
      <c r="O8" s="66">
        <f t="shared" si="0"/>
        <v>0</v>
      </c>
    </row>
    <row r="9" spans="1:15" ht="22.5" customHeight="1" thickBot="1">
      <c r="A9" s="89"/>
      <c r="B9" s="89" t="s">
        <v>206</v>
      </c>
      <c r="C9" s="88" t="s">
        <v>218</v>
      </c>
      <c r="D9" s="89" t="s">
        <v>100</v>
      </c>
      <c r="E9" s="88"/>
      <c r="F9" s="89">
        <v>20</v>
      </c>
      <c r="G9" s="89">
        <v>2</v>
      </c>
      <c r="H9" s="89">
        <v>1402</v>
      </c>
      <c r="I9" s="88"/>
      <c r="J9" s="88">
        <v>1</v>
      </c>
      <c r="K9" s="88">
        <v>1.1000000000000001</v>
      </c>
      <c r="L9" s="88"/>
      <c r="M9" s="60"/>
      <c r="N9" s="88"/>
      <c r="O9" s="66">
        <f t="shared" si="0"/>
        <v>0</v>
      </c>
    </row>
    <row r="10" spans="1:15" ht="22.5" customHeight="1" thickBot="1">
      <c r="A10" s="89"/>
      <c r="B10" s="89" t="s">
        <v>206</v>
      </c>
      <c r="C10" s="88" t="s">
        <v>219</v>
      </c>
      <c r="D10" s="89" t="s">
        <v>100</v>
      </c>
      <c r="E10" s="88"/>
      <c r="F10" s="89">
        <v>20</v>
      </c>
      <c r="G10" s="89">
        <v>2</v>
      </c>
      <c r="H10" s="89">
        <v>1402</v>
      </c>
      <c r="I10" s="88"/>
      <c r="J10" s="88">
        <v>1.4</v>
      </c>
      <c r="K10" s="88">
        <v>1.5</v>
      </c>
      <c r="L10" s="88"/>
      <c r="M10" s="60"/>
      <c r="N10" s="88"/>
      <c r="O10" s="66">
        <f t="shared" si="0"/>
        <v>0</v>
      </c>
    </row>
    <row r="11" spans="1:15" ht="22.5" customHeight="1" thickBot="1">
      <c r="A11" s="89"/>
      <c r="B11" s="89" t="s">
        <v>206</v>
      </c>
      <c r="C11" s="88" t="s">
        <v>220</v>
      </c>
      <c r="D11" s="89" t="s">
        <v>100</v>
      </c>
      <c r="E11" s="88"/>
      <c r="F11" s="89">
        <v>20</v>
      </c>
      <c r="G11" s="89">
        <v>2</v>
      </c>
      <c r="H11" s="89">
        <v>1402</v>
      </c>
      <c r="I11" s="88"/>
      <c r="J11" s="88">
        <v>0.77</v>
      </c>
      <c r="K11" s="88">
        <v>0.78</v>
      </c>
      <c r="L11" s="88"/>
      <c r="M11" s="60"/>
      <c r="N11" s="88"/>
      <c r="O11" s="66">
        <f t="shared" si="0"/>
        <v>0</v>
      </c>
    </row>
    <row r="12" spans="1:15" ht="22.5" customHeight="1" thickBot="1">
      <c r="A12" s="89">
        <v>3</v>
      </c>
      <c r="B12" s="89" t="s">
        <v>207</v>
      </c>
      <c r="C12" s="89" t="s">
        <v>221</v>
      </c>
      <c r="D12" s="89" t="s">
        <v>100</v>
      </c>
      <c r="E12" s="88">
        <v>9131192258</v>
      </c>
      <c r="F12" s="89">
        <v>10</v>
      </c>
      <c r="G12" s="89">
        <v>3</v>
      </c>
      <c r="H12" s="89">
        <v>1402</v>
      </c>
      <c r="I12" s="89">
        <v>53</v>
      </c>
      <c r="J12" s="89">
        <v>18</v>
      </c>
      <c r="K12" s="89">
        <v>18</v>
      </c>
      <c r="L12" s="89"/>
      <c r="M12" s="60"/>
      <c r="N12" s="89">
        <v>1250</v>
      </c>
      <c r="O12" s="66">
        <f t="shared" si="0"/>
        <v>1250</v>
      </c>
    </row>
    <row r="13" spans="1:15" ht="22.5" customHeight="1" thickBot="1">
      <c r="A13" s="89"/>
      <c r="B13" s="89" t="s">
        <v>207</v>
      </c>
      <c r="C13" s="89" t="s">
        <v>222</v>
      </c>
      <c r="D13" s="89" t="s">
        <v>100</v>
      </c>
      <c r="E13" s="89"/>
      <c r="F13" s="89">
        <v>10</v>
      </c>
      <c r="G13" s="89">
        <v>3</v>
      </c>
      <c r="H13" s="89">
        <v>1402</v>
      </c>
      <c r="I13" s="89"/>
      <c r="J13" s="89">
        <v>6</v>
      </c>
      <c r="K13" s="89">
        <v>5.6</v>
      </c>
      <c r="L13" s="89"/>
      <c r="M13" s="60"/>
      <c r="N13" s="89"/>
      <c r="O13" s="66">
        <f t="shared" si="0"/>
        <v>0</v>
      </c>
    </row>
    <row r="14" spans="1:15" ht="22.5" customHeight="1" thickBot="1">
      <c r="A14" s="89"/>
      <c r="B14" s="89" t="s">
        <v>207</v>
      </c>
      <c r="C14" s="89" t="s">
        <v>223</v>
      </c>
      <c r="D14" s="89" t="s">
        <v>100</v>
      </c>
      <c r="E14" s="89"/>
      <c r="F14" s="89">
        <v>10</v>
      </c>
      <c r="G14" s="89">
        <v>3</v>
      </c>
      <c r="H14" s="89">
        <v>1402</v>
      </c>
      <c r="I14" s="89"/>
      <c r="J14" s="89">
        <v>174</v>
      </c>
      <c r="K14" s="89">
        <v>200.1</v>
      </c>
      <c r="L14" s="89"/>
      <c r="M14" s="60"/>
      <c r="N14" s="89"/>
      <c r="O14" s="66">
        <f t="shared" si="0"/>
        <v>0</v>
      </c>
    </row>
    <row r="15" spans="1:15" ht="22.5" customHeight="1" thickBot="1">
      <c r="A15" s="89">
        <v>4</v>
      </c>
      <c r="B15" s="89" t="s">
        <v>208</v>
      </c>
      <c r="C15" s="89" t="s">
        <v>223</v>
      </c>
      <c r="D15" s="89" t="s">
        <v>227</v>
      </c>
      <c r="E15" s="89">
        <v>9133132297</v>
      </c>
      <c r="F15" s="89">
        <v>13</v>
      </c>
      <c r="G15" s="89">
        <v>3</v>
      </c>
      <c r="H15" s="89">
        <v>1402</v>
      </c>
      <c r="I15" s="89">
        <v>23</v>
      </c>
      <c r="J15" s="89">
        <v>72</v>
      </c>
      <c r="K15" s="89">
        <v>86.4</v>
      </c>
      <c r="L15" s="89"/>
      <c r="M15" s="60"/>
      <c r="N15" s="89">
        <v>900</v>
      </c>
      <c r="O15" s="66">
        <f t="shared" si="0"/>
        <v>900</v>
      </c>
    </row>
    <row r="16" spans="1:15" ht="22.5" customHeight="1" thickBot="1">
      <c r="A16" s="89"/>
      <c r="B16" s="89" t="s">
        <v>208</v>
      </c>
      <c r="C16" s="89" t="s">
        <v>221</v>
      </c>
      <c r="D16" s="89" t="s">
        <v>227</v>
      </c>
      <c r="E16" s="89"/>
      <c r="F16" s="89">
        <v>13</v>
      </c>
      <c r="G16" s="89">
        <v>3</v>
      </c>
      <c r="H16" s="89">
        <v>1402</v>
      </c>
      <c r="I16" s="89"/>
      <c r="J16" s="89">
        <v>10</v>
      </c>
      <c r="K16" s="89">
        <v>10</v>
      </c>
      <c r="L16" s="89"/>
      <c r="M16" s="60"/>
      <c r="N16" s="89"/>
      <c r="O16" s="66">
        <f t="shared" si="0"/>
        <v>0</v>
      </c>
    </row>
    <row r="17" spans="1:15" ht="22.5" customHeight="1" thickBot="1">
      <c r="A17" s="89">
        <v>5</v>
      </c>
      <c r="B17" s="89" t="s">
        <v>209</v>
      </c>
      <c r="C17" s="89" t="s">
        <v>223</v>
      </c>
      <c r="D17" s="89" t="s">
        <v>100</v>
      </c>
      <c r="E17" s="89">
        <v>9131114790</v>
      </c>
      <c r="F17" s="89">
        <v>13</v>
      </c>
      <c r="G17" s="89">
        <v>3</v>
      </c>
      <c r="H17" s="89">
        <v>1402</v>
      </c>
      <c r="I17" s="89">
        <v>29</v>
      </c>
      <c r="J17" s="89">
        <v>145</v>
      </c>
      <c r="K17" s="89">
        <v>174</v>
      </c>
      <c r="L17" s="89"/>
      <c r="M17" s="60"/>
      <c r="N17" s="89">
        <v>1130</v>
      </c>
      <c r="O17" s="66">
        <f t="shared" si="0"/>
        <v>1130</v>
      </c>
    </row>
    <row r="18" spans="1:15" ht="22.5" customHeight="1" thickBot="1">
      <c r="A18" s="89"/>
      <c r="B18" s="89" t="s">
        <v>209</v>
      </c>
      <c r="C18" s="89" t="s">
        <v>221</v>
      </c>
      <c r="D18" s="89" t="s">
        <v>100</v>
      </c>
      <c r="E18" s="89"/>
      <c r="F18" s="89">
        <v>13</v>
      </c>
      <c r="G18" s="89">
        <v>3</v>
      </c>
      <c r="H18" s="89">
        <v>1402</v>
      </c>
      <c r="I18" s="89"/>
      <c r="J18" s="89">
        <v>20</v>
      </c>
      <c r="K18" s="89">
        <v>20</v>
      </c>
      <c r="L18" s="89"/>
      <c r="M18" s="60"/>
      <c r="N18" s="89"/>
      <c r="O18" s="87">
        <f t="shared" si="0"/>
        <v>0</v>
      </c>
    </row>
    <row r="19" spans="1:15" ht="22.5" customHeight="1" thickBot="1">
      <c r="A19" s="89">
        <v>6</v>
      </c>
      <c r="B19" s="88" t="s">
        <v>210</v>
      </c>
      <c r="C19" s="89" t="s">
        <v>223</v>
      </c>
      <c r="D19" s="88" t="s">
        <v>100</v>
      </c>
      <c r="E19" s="89">
        <v>9131181778</v>
      </c>
      <c r="F19" s="88">
        <v>23</v>
      </c>
      <c r="G19" s="89">
        <v>3</v>
      </c>
      <c r="H19" s="89">
        <v>1402</v>
      </c>
      <c r="I19" s="88">
        <v>15</v>
      </c>
      <c r="J19" s="89">
        <v>72</v>
      </c>
      <c r="K19" s="89">
        <v>86.4</v>
      </c>
      <c r="L19" s="89"/>
      <c r="M19" s="60"/>
      <c r="N19" s="88">
        <v>850</v>
      </c>
      <c r="O19" s="87">
        <f t="shared" si="0"/>
        <v>850</v>
      </c>
    </row>
    <row r="20" spans="1:15" ht="22.5" customHeight="1" thickBot="1">
      <c r="A20" s="89"/>
      <c r="B20" s="88" t="s">
        <v>210</v>
      </c>
      <c r="C20" s="89" t="s">
        <v>221</v>
      </c>
      <c r="D20" s="88" t="s">
        <v>100</v>
      </c>
      <c r="E20" s="88"/>
      <c r="F20" s="88">
        <v>23</v>
      </c>
      <c r="G20" s="89">
        <v>3</v>
      </c>
      <c r="H20" s="89">
        <v>1402</v>
      </c>
      <c r="I20" s="88"/>
      <c r="J20" s="89">
        <v>8</v>
      </c>
      <c r="K20" s="89">
        <v>8</v>
      </c>
      <c r="L20" s="89"/>
      <c r="M20" s="60"/>
      <c r="N20" s="88"/>
      <c r="O20" s="87">
        <f t="shared" si="0"/>
        <v>0</v>
      </c>
    </row>
    <row r="21" spans="1:15" ht="22.5" customHeight="1" thickBot="1">
      <c r="A21" s="89">
        <v>7</v>
      </c>
      <c r="B21" s="88" t="s">
        <v>211</v>
      </c>
      <c r="C21" s="88" t="s">
        <v>224</v>
      </c>
      <c r="D21" s="88" t="s">
        <v>226</v>
      </c>
      <c r="E21" s="88">
        <v>9132348851</v>
      </c>
      <c r="F21" s="88">
        <v>29</v>
      </c>
      <c r="G21" s="89">
        <v>3</v>
      </c>
      <c r="H21" s="89">
        <v>1402</v>
      </c>
      <c r="I21" s="88">
        <v>10</v>
      </c>
      <c r="J21" s="88">
        <v>0.5</v>
      </c>
      <c r="K21" s="88">
        <v>0.6</v>
      </c>
      <c r="L21" s="88"/>
      <c r="M21" s="60"/>
      <c r="N21" s="88">
        <v>165</v>
      </c>
      <c r="O21" s="87">
        <f t="shared" si="0"/>
        <v>165</v>
      </c>
    </row>
    <row r="22" spans="1:15" ht="22.5" customHeight="1" thickBot="1">
      <c r="A22" s="89">
        <v>8</v>
      </c>
      <c r="B22" s="88" t="s">
        <v>212</v>
      </c>
      <c r="C22" s="88" t="s">
        <v>225</v>
      </c>
      <c r="D22" s="88" t="s">
        <v>100</v>
      </c>
      <c r="E22" s="88">
        <v>9131162241</v>
      </c>
      <c r="F22" s="88">
        <v>14</v>
      </c>
      <c r="G22" s="89">
        <v>4</v>
      </c>
      <c r="H22" s="89">
        <v>1402</v>
      </c>
      <c r="I22" s="88">
        <v>10</v>
      </c>
      <c r="J22" s="88">
        <v>4</v>
      </c>
      <c r="K22" s="88">
        <v>4</v>
      </c>
      <c r="L22" s="88"/>
      <c r="M22" s="60"/>
      <c r="N22" s="88">
        <v>730</v>
      </c>
      <c r="O22" s="87">
        <f t="shared" si="0"/>
        <v>730</v>
      </c>
    </row>
    <row r="23" spans="1:15" ht="22.5" customHeight="1" thickBot="1">
      <c r="A23" s="89">
        <v>9</v>
      </c>
      <c r="B23" s="88" t="s">
        <v>213</v>
      </c>
      <c r="C23" s="88" t="s">
        <v>143</v>
      </c>
      <c r="D23" s="88" t="s">
        <v>100</v>
      </c>
      <c r="E23" s="88">
        <v>9131150349</v>
      </c>
      <c r="F23" s="88">
        <v>30</v>
      </c>
      <c r="G23" s="89">
        <v>5</v>
      </c>
      <c r="H23" s="89">
        <v>1402</v>
      </c>
      <c r="I23" s="88">
        <v>40</v>
      </c>
      <c r="J23" s="88">
        <v>0.4</v>
      </c>
      <c r="K23" s="88">
        <v>0.42</v>
      </c>
      <c r="L23" s="88"/>
      <c r="M23" s="60"/>
      <c r="N23" s="88">
        <v>160</v>
      </c>
      <c r="O23" s="87">
        <f t="shared" si="0"/>
        <v>160</v>
      </c>
    </row>
    <row r="24" spans="1:15" ht="22.5" customHeight="1" thickBot="1">
      <c r="A24" s="89"/>
      <c r="B24" s="88" t="s">
        <v>213</v>
      </c>
      <c r="C24" s="88" t="s">
        <v>218</v>
      </c>
      <c r="D24" s="88" t="s">
        <v>100</v>
      </c>
      <c r="E24" s="68"/>
      <c r="F24" s="88">
        <v>30</v>
      </c>
      <c r="G24" s="89">
        <v>5</v>
      </c>
      <c r="H24" s="89">
        <v>1402</v>
      </c>
      <c r="I24" s="49"/>
      <c r="J24" s="88">
        <v>0.2</v>
      </c>
      <c r="K24" s="88">
        <v>0.22</v>
      </c>
      <c r="L24" s="88"/>
      <c r="M24" s="60"/>
      <c r="N24" s="60"/>
      <c r="O24" s="60"/>
    </row>
    <row r="26" spans="1:15">
      <c r="B26" s="146" t="s">
        <v>52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</row>
    <row r="28" spans="1:15">
      <c r="B28" s="53"/>
      <c r="C28" s="53"/>
      <c r="D28" s="53"/>
      <c r="E28" s="53"/>
      <c r="F28" s="53"/>
      <c r="G28" s="53"/>
      <c r="H28" s="53"/>
      <c r="I28" s="53"/>
      <c r="J28" s="53"/>
      <c r="K28" s="21"/>
    </row>
    <row r="29" spans="1:15" ht="24">
      <c r="B29" s="127" t="s">
        <v>240</v>
      </c>
      <c r="C29" s="127"/>
      <c r="D29" s="127"/>
      <c r="E29" s="127" t="s">
        <v>241</v>
      </c>
      <c r="F29" s="127"/>
      <c r="G29" s="127"/>
      <c r="H29" s="127"/>
      <c r="I29" s="127"/>
    </row>
    <row r="30" spans="1:15" ht="22.5">
      <c r="B30" s="7"/>
      <c r="C30" s="7"/>
      <c r="D30" s="7"/>
      <c r="E30" s="7"/>
      <c r="F30" s="7"/>
    </row>
    <row r="31" spans="1:15" ht="24">
      <c r="B31" s="16" t="s">
        <v>21</v>
      </c>
      <c r="C31" s="16"/>
      <c r="D31" s="7"/>
      <c r="E31" s="7"/>
    </row>
  </sheetData>
  <mergeCells count="20">
    <mergeCell ref="A2:A4"/>
    <mergeCell ref="I2:I4"/>
    <mergeCell ref="J2:J4"/>
    <mergeCell ref="B26:M26"/>
    <mergeCell ref="B29:D29"/>
    <mergeCell ref="E29:I29"/>
    <mergeCell ref="K2:K4"/>
    <mergeCell ref="A1:O1"/>
    <mergeCell ref="B2:B4"/>
    <mergeCell ref="C2:C4"/>
    <mergeCell ref="D2:D4"/>
    <mergeCell ref="E2:E4"/>
    <mergeCell ref="F2:H2"/>
    <mergeCell ref="L2:L4"/>
    <mergeCell ref="M2:M4"/>
    <mergeCell ref="N2:N4"/>
    <mergeCell ref="O2:O4"/>
    <mergeCell ref="F3:F4"/>
    <mergeCell ref="G3:G4"/>
    <mergeCell ref="H3:H4"/>
  </mergeCells>
  <pageMargins left="0" right="0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rightToLeft="1" zoomScale="71" zoomScaleNormal="71" workbookViewId="0">
      <selection activeCell="G17" sqref="G17:K17"/>
    </sheetView>
  </sheetViews>
  <sheetFormatPr defaultRowHeight="14.25"/>
  <cols>
    <col min="1" max="1" width="6.125" customWidth="1"/>
    <col min="2" max="2" width="39.375" customWidth="1"/>
    <col min="3" max="3" width="52.5" customWidth="1"/>
    <col min="4" max="4" width="11.5" customWidth="1"/>
    <col min="5" max="6" width="7.875" customWidth="1"/>
    <col min="7" max="7" width="10.125" customWidth="1"/>
    <col min="8" max="8" width="10" customWidth="1"/>
    <col min="9" max="9" width="9.875" customWidth="1"/>
    <col min="10" max="10" width="10.5" customWidth="1"/>
    <col min="11" max="11" width="15.25" customWidth="1"/>
    <col min="12" max="12" width="10.5" customWidth="1"/>
    <col min="13" max="13" width="12" customWidth="1"/>
  </cols>
  <sheetData>
    <row r="1" spans="1:13" ht="30.75" thickBot="1">
      <c r="A1" s="175" t="s">
        <v>79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32.25" customHeight="1">
      <c r="A2" s="148" t="s">
        <v>22</v>
      </c>
      <c r="B2" s="151" t="s">
        <v>23</v>
      </c>
      <c r="C2" s="151" t="s">
        <v>24</v>
      </c>
      <c r="D2" s="176" t="s">
        <v>25</v>
      </c>
      <c r="E2" s="159" t="s">
        <v>27</v>
      </c>
      <c r="F2" s="160"/>
      <c r="G2" s="160"/>
      <c r="H2" s="170" t="s">
        <v>38</v>
      </c>
      <c r="I2" s="156" t="s">
        <v>35</v>
      </c>
      <c r="J2" s="151" t="s">
        <v>34</v>
      </c>
      <c r="K2" s="170" t="s">
        <v>80</v>
      </c>
      <c r="L2" s="170" t="s">
        <v>36</v>
      </c>
      <c r="M2" s="170" t="s">
        <v>45</v>
      </c>
    </row>
    <row r="3" spans="1:13" ht="19.5" customHeight="1">
      <c r="A3" s="149"/>
      <c r="B3" s="152"/>
      <c r="C3" s="152"/>
      <c r="D3" s="177"/>
      <c r="E3" s="173" t="s">
        <v>28</v>
      </c>
      <c r="F3" s="173" t="s">
        <v>32</v>
      </c>
      <c r="G3" s="144" t="s">
        <v>33</v>
      </c>
      <c r="H3" s="171"/>
      <c r="I3" s="157"/>
      <c r="J3" s="152"/>
      <c r="K3" s="171"/>
      <c r="L3" s="171"/>
      <c r="M3" s="171"/>
    </row>
    <row r="4" spans="1:13" ht="25.5" customHeight="1" thickBot="1">
      <c r="A4" s="150"/>
      <c r="B4" s="145"/>
      <c r="C4" s="145"/>
      <c r="D4" s="174"/>
      <c r="E4" s="174"/>
      <c r="F4" s="174"/>
      <c r="G4" s="145"/>
      <c r="H4" s="172"/>
      <c r="I4" s="158"/>
      <c r="J4" s="145"/>
      <c r="K4" s="172"/>
      <c r="L4" s="172"/>
      <c r="M4" s="172"/>
    </row>
    <row r="5" spans="1:13" ht="23.25" thickBot="1">
      <c r="A5" s="89">
        <v>1</v>
      </c>
      <c r="B5" s="89" t="s">
        <v>237</v>
      </c>
      <c r="C5" s="89" t="s">
        <v>228</v>
      </c>
      <c r="D5" s="89" t="s">
        <v>102</v>
      </c>
      <c r="E5" s="89">
        <v>21</v>
      </c>
      <c r="F5" s="89">
        <v>5</v>
      </c>
      <c r="G5" s="89">
        <v>1402</v>
      </c>
      <c r="H5" s="47"/>
      <c r="I5" s="89">
        <v>0.5</v>
      </c>
      <c r="J5" s="89">
        <v>0.55000000000000004</v>
      </c>
      <c r="K5" s="47"/>
      <c r="L5" s="89">
        <v>45</v>
      </c>
      <c r="M5" s="86">
        <f>SUM(K5:L5)</f>
        <v>45</v>
      </c>
    </row>
    <row r="6" spans="1:13" ht="25.5" thickBot="1">
      <c r="A6" s="89">
        <v>2</v>
      </c>
      <c r="B6" s="89" t="s">
        <v>238</v>
      </c>
      <c r="C6" s="89" t="s">
        <v>229</v>
      </c>
      <c r="D6" s="89" t="s">
        <v>100</v>
      </c>
      <c r="E6" s="89">
        <v>1</v>
      </c>
      <c r="F6" s="89">
        <v>6</v>
      </c>
      <c r="G6" s="89">
        <v>1402</v>
      </c>
      <c r="H6" s="49"/>
      <c r="I6" s="89">
        <v>6</v>
      </c>
      <c r="J6" s="89">
        <v>6.01</v>
      </c>
      <c r="K6" s="49"/>
      <c r="L6" s="117">
        <v>600</v>
      </c>
      <c r="M6" s="85">
        <f t="shared" ref="M6:M13" si="0">SUM(K6:L6)</f>
        <v>600</v>
      </c>
    </row>
    <row r="7" spans="1:13" ht="23.25" thickBot="1">
      <c r="A7" s="48"/>
      <c r="B7" s="89" t="s">
        <v>238</v>
      </c>
      <c r="C7" s="89" t="s">
        <v>230</v>
      </c>
      <c r="D7" s="89" t="s">
        <v>100</v>
      </c>
      <c r="E7" s="89">
        <v>1</v>
      </c>
      <c r="F7" s="89">
        <v>6</v>
      </c>
      <c r="G7" s="89">
        <v>1402</v>
      </c>
      <c r="H7" s="49"/>
      <c r="I7" s="89">
        <v>0.8</v>
      </c>
      <c r="J7" s="89">
        <v>0.80500000000000005</v>
      </c>
      <c r="K7" s="49"/>
      <c r="L7" s="92"/>
      <c r="M7" s="85">
        <f t="shared" si="0"/>
        <v>0</v>
      </c>
    </row>
    <row r="8" spans="1:13" ht="23.25" thickBot="1">
      <c r="A8" s="48"/>
      <c r="B8" s="89" t="s">
        <v>238</v>
      </c>
      <c r="C8" s="89" t="s">
        <v>231</v>
      </c>
      <c r="D8" s="89" t="s">
        <v>100</v>
      </c>
      <c r="E8" s="89">
        <v>1</v>
      </c>
      <c r="F8" s="89">
        <v>6</v>
      </c>
      <c r="G8" s="89">
        <v>1402</v>
      </c>
      <c r="H8" s="49"/>
      <c r="I8" s="89">
        <v>6</v>
      </c>
      <c r="J8" s="89">
        <v>6.1</v>
      </c>
      <c r="K8" s="49"/>
      <c r="L8" s="92"/>
      <c r="M8" s="85">
        <f t="shared" si="0"/>
        <v>0</v>
      </c>
    </row>
    <row r="9" spans="1:13" ht="23.25" thickBot="1">
      <c r="A9" s="48"/>
      <c r="B9" s="89" t="s">
        <v>238</v>
      </c>
      <c r="C9" s="89" t="s">
        <v>232</v>
      </c>
      <c r="D9" s="89" t="s">
        <v>100</v>
      </c>
      <c r="E9" s="89">
        <v>1</v>
      </c>
      <c r="F9" s="89">
        <v>6</v>
      </c>
      <c r="G9" s="89">
        <v>1402</v>
      </c>
      <c r="H9" s="49"/>
      <c r="I9" s="89">
        <v>1</v>
      </c>
      <c r="J9" s="89">
        <v>1.0049999999999999</v>
      </c>
      <c r="K9" s="49"/>
      <c r="L9" s="92"/>
      <c r="M9" s="85">
        <f t="shared" si="0"/>
        <v>0</v>
      </c>
    </row>
    <row r="10" spans="1:13" ht="23.25" thickBot="1">
      <c r="A10" s="48"/>
      <c r="B10" s="89" t="s">
        <v>238</v>
      </c>
      <c r="C10" s="89" t="s">
        <v>233</v>
      </c>
      <c r="D10" s="89" t="s">
        <v>100</v>
      </c>
      <c r="E10" s="89">
        <v>1</v>
      </c>
      <c r="F10" s="89">
        <v>6</v>
      </c>
      <c r="G10" s="89">
        <v>1402</v>
      </c>
      <c r="H10" s="49"/>
      <c r="I10" s="89">
        <v>0.6</v>
      </c>
      <c r="J10" s="89">
        <v>0.6</v>
      </c>
      <c r="K10" s="49"/>
      <c r="L10" s="92"/>
      <c r="M10" s="85">
        <f t="shared" si="0"/>
        <v>0</v>
      </c>
    </row>
    <row r="11" spans="1:13" ht="23.25" thickBot="1">
      <c r="A11" s="48"/>
      <c r="B11" s="89" t="s">
        <v>238</v>
      </c>
      <c r="C11" s="89" t="s">
        <v>234</v>
      </c>
      <c r="D11" s="89" t="s">
        <v>100</v>
      </c>
      <c r="E11" s="89">
        <v>1</v>
      </c>
      <c r="F11" s="89">
        <v>6</v>
      </c>
      <c r="G11" s="89">
        <v>1402</v>
      </c>
      <c r="H11" s="49"/>
      <c r="I11" s="89">
        <v>0.6</v>
      </c>
      <c r="J11" s="89">
        <v>0.6</v>
      </c>
      <c r="K11" s="49"/>
      <c r="L11" s="92"/>
      <c r="M11" s="85">
        <f t="shared" si="0"/>
        <v>0</v>
      </c>
    </row>
    <row r="12" spans="1:13" ht="23.25" thickBot="1">
      <c r="A12" s="48"/>
      <c r="B12" s="89" t="s">
        <v>238</v>
      </c>
      <c r="C12" s="89" t="s">
        <v>235</v>
      </c>
      <c r="D12" s="89" t="s">
        <v>100</v>
      </c>
      <c r="E12" s="89">
        <v>1</v>
      </c>
      <c r="F12" s="89">
        <v>6</v>
      </c>
      <c r="G12" s="89">
        <v>1402</v>
      </c>
      <c r="H12" s="49"/>
      <c r="I12" s="89">
        <v>0.6</v>
      </c>
      <c r="J12" s="89">
        <v>0.5</v>
      </c>
      <c r="K12" s="49"/>
      <c r="L12" s="92"/>
      <c r="M12" s="85">
        <f t="shared" si="0"/>
        <v>0</v>
      </c>
    </row>
    <row r="13" spans="1:13" ht="25.5" thickBot="1">
      <c r="A13" s="89">
        <v>3</v>
      </c>
      <c r="B13" s="89" t="s">
        <v>239</v>
      </c>
      <c r="C13" s="117" t="s">
        <v>236</v>
      </c>
      <c r="D13" s="117" t="s">
        <v>103</v>
      </c>
      <c r="E13" s="89">
        <v>6</v>
      </c>
      <c r="F13" s="89">
        <v>6</v>
      </c>
      <c r="G13" s="89">
        <v>1402</v>
      </c>
      <c r="H13" s="49"/>
      <c r="I13" s="117">
        <v>15</v>
      </c>
      <c r="J13" s="117">
        <v>19.600000000000001</v>
      </c>
      <c r="K13" s="49"/>
      <c r="L13" s="89">
        <v>180</v>
      </c>
      <c r="M13" s="85">
        <f t="shared" si="0"/>
        <v>180</v>
      </c>
    </row>
    <row r="14" spans="1:13" ht="27.75" customHeight="1">
      <c r="B14" s="146" t="s">
        <v>52</v>
      </c>
      <c r="C14" s="146"/>
      <c r="D14" s="146"/>
      <c r="E14" s="146"/>
      <c r="F14" s="146"/>
      <c r="G14" s="146"/>
      <c r="H14" s="146"/>
      <c r="I14" s="146"/>
      <c r="J14" s="146"/>
      <c r="K14" s="146"/>
    </row>
    <row r="16" spans="1:13">
      <c r="B16" s="53"/>
      <c r="C16" s="53"/>
      <c r="D16" s="53"/>
      <c r="E16" s="53"/>
      <c r="F16" s="53"/>
      <c r="G16" s="53"/>
      <c r="H16" s="53"/>
      <c r="I16" s="53"/>
      <c r="J16" s="21"/>
    </row>
    <row r="17" spans="2:11" ht="24">
      <c r="B17" s="127" t="s">
        <v>240</v>
      </c>
      <c r="C17" s="127"/>
      <c r="D17" s="127"/>
      <c r="E17" s="128"/>
      <c r="F17" s="128"/>
      <c r="G17" s="127" t="s">
        <v>241</v>
      </c>
      <c r="H17" s="127"/>
      <c r="I17" s="127"/>
      <c r="J17" s="127"/>
      <c r="K17" s="127"/>
    </row>
    <row r="18" spans="2:11" ht="22.5">
      <c r="B18" s="7"/>
      <c r="C18" s="7"/>
      <c r="D18" s="7"/>
      <c r="E18" s="7"/>
    </row>
    <row r="19" spans="2:11" ht="24">
      <c r="B19" s="84" t="s">
        <v>21</v>
      </c>
      <c r="C19" s="84"/>
      <c r="D19" s="7"/>
    </row>
  </sheetData>
  <mergeCells count="19">
    <mergeCell ref="M2:M4"/>
    <mergeCell ref="E3:E4"/>
    <mergeCell ref="F3:F4"/>
    <mergeCell ref="G3:G4"/>
    <mergeCell ref="A1:M1"/>
    <mergeCell ref="A2:A4"/>
    <mergeCell ref="B2:B4"/>
    <mergeCell ref="C2:C4"/>
    <mergeCell ref="D2:D4"/>
    <mergeCell ref="E2:G2"/>
    <mergeCell ref="H2:H4"/>
    <mergeCell ref="I2:I4"/>
    <mergeCell ref="J2:J4"/>
    <mergeCell ref="B14:K14"/>
    <mergeCell ref="K2:K4"/>
    <mergeCell ref="L2:L4"/>
    <mergeCell ref="B17:D17"/>
    <mergeCell ref="E17:F17"/>
    <mergeCell ref="G17:K17"/>
  </mergeCells>
  <pageMargins left="0" right="0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U6"/>
  <sheetViews>
    <sheetView rightToLeft="1" zoomScale="46" zoomScaleNormal="46" workbookViewId="0">
      <selection activeCell="G14" sqref="G14"/>
    </sheetView>
  </sheetViews>
  <sheetFormatPr defaultRowHeight="14.25"/>
  <sheetData>
    <row r="2" spans="1:21" ht="24.75">
      <c r="A2" s="78">
        <v>-1</v>
      </c>
      <c r="B2" s="180" t="s">
        <v>54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21" ht="24.75">
      <c r="A3" s="78">
        <v>-2</v>
      </c>
      <c r="B3" s="76" t="s">
        <v>56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77"/>
      <c r="P3" s="77"/>
      <c r="Q3" s="77"/>
      <c r="R3" s="77"/>
      <c r="S3" s="77"/>
      <c r="T3" s="77"/>
      <c r="U3" s="77"/>
    </row>
    <row r="4" spans="1:21" ht="24.75">
      <c r="A4" s="78">
        <v>-3</v>
      </c>
      <c r="B4" s="178" t="s">
        <v>51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77"/>
      <c r="O4" s="77"/>
      <c r="P4" s="77"/>
      <c r="Q4" s="77"/>
      <c r="R4" s="77"/>
      <c r="S4" s="77"/>
      <c r="T4" s="77"/>
      <c r="U4" s="77"/>
    </row>
    <row r="5" spans="1:21" ht="24.75">
      <c r="A5" s="78">
        <v>-4</v>
      </c>
      <c r="B5" s="179" t="s">
        <v>57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21" ht="24.75">
      <c r="A6" s="78">
        <v>-5</v>
      </c>
      <c r="B6" s="181" t="s">
        <v>58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  <c r="P6" s="182"/>
      <c r="Q6" s="182"/>
      <c r="R6" s="182"/>
      <c r="S6" s="182"/>
      <c r="T6" s="182"/>
      <c r="U6" s="182"/>
    </row>
  </sheetData>
  <mergeCells count="5">
    <mergeCell ref="B4:M4"/>
    <mergeCell ref="B5:N5"/>
    <mergeCell ref="B2:R2"/>
    <mergeCell ref="B6:N6"/>
    <mergeCell ref="O6:U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فرم الف</vt:lpstr>
      <vt:lpstr>فرم ب</vt:lpstr>
      <vt:lpstr>فرم ب 1</vt:lpstr>
      <vt:lpstr>فرم ب 2</vt:lpstr>
      <vt:lpstr>فرم ج</vt:lpstr>
      <vt:lpstr>توضیحات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a.osanloo</dc:creator>
  <cp:lastModifiedBy>a.ebrahimi</cp:lastModifiedBy>
  <cp:lastPrinted>2018-07-04T08:23:43Z</cp:lastPrinted>
  <dcterms:created xsi:type="dcterms:W3CDTF">2016-08-17T07:03:53Z</dcterms:created>
  <dcterms:modified xsi:type="dcterms:W3CDTF">2023-09-30T10:23:30Z</dcterms:modified>
</cp:coreProperties>
</file>